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8A16" lockStructure="1"/>
  <bookViews>
    <workbookView xWindow="360" yWindow="468" windowWidth="9720" windowHeight="6072" tabRatio="899" firstSheet="5" activeTab="5"/>
  </bookViews>
  <sheets>
    <sheet name="Cover" sheetId="32" r:id="rId1"/>
    <sheet name="Signature and Contact" sheetId="31" r:id="rId2"/>
    <sheet name="Sec A1 Balance Sheet" sheetId="2" r:id="rId3"/>
    <sheet name="Sec A2 P&amp;L" sheetId="25" r:id="rId4"/>
    <sheet name="Sec B Capital Requirements" sheetId="3" r:id="rId5"/>
    <sheet name="Sec C1 Classification of Credit" sheetId="4" r:id="rId6"/>
    <sheet name="Sec C2 Movement of Prov" sheetId="5" r:id="rId7"/>
    <sheet name="Sec D1 Liquidity Profile" sheetId="21" r:id="rId8"/>
    <sheet name="Sec D2 Liquidity Mismatch" sheetId="28" r:id="rId9"/>
    <sheet name="Sec D3 Creditors" sheetId="26" r:id="rId10"/>
    <sheet name="Sec D4 Exposures" sheetId="20" r:id="rId11"/>
    <sheet name="Sec E1 Investments" sheetId="27" r:id="rId12"/>
    <sheet name="Sec E2 Operation losses" sheetId="29" r:id="rId13"/>
  </sheets>
  <externalReferences>
    <externalReference r:id="rId14"/>
  </externalReferences>
  <definedNames>
    <definedName name="_xlnm.Database" localSheetId="0">#REF!</definedName>
    <definedName name="_xlnm.Database" localSheetId="9">#REF!</definedName>
    <definedName name="_xlnm.Database">#REF!</definedName>
    <definedName name="OpRiskApproach">[1]Parameters!$C$346:$C$347</definedName>
    <definedName name="_xlnm.Print_Area" localSheetId="0">Cover!$A$1:$J$52</definedName>
    <definedName name="_xlnm.Print_Area" localSheetId="2">'Sec A1 Balance Sheet'!$A$1:$AT$202</definedName>
    <definedName name="_xlnm.Print_Area" localSheetId="3">'Sec A2 P&amp;L'!$A$1:$C$40</definedName>
    <definedName name="_xlnm.Print_Area" localSheetId="4">'Sec B Capital Requirements'!$A$1:$C$21</definedName>
    <definedName name="_xlnm.Print_Area" localSheetId="5">'Sec C1 Classification of Credit'!$A$1:$H$51</definedName>
    <definedName name="_xlnm.Print_Area" localSheetId="7">'Sec D1 Liquidity Profile'!$A$1:$C$71</definedName>
    <definedName name="_xlnm.Print_Area" localSheetId="9">'Sec D3 Creditors'!$A$1:$F$34</definedName>
    <definedName name="_xlnm.Print_Area" localSheetId="10">'Sec D4 Exposures'!$A$1:$H$33</definedName>
    <definedName name="_xlnm.Print_Area" localSheetId="11">'Sec E1 Investments'!$A$1:$D$33</definedName>
    <definedName name="_xlnm.Print_Area" localSheetId="1">'Signature and Contact'!$A:$G</definedName>
    <definedName name="ReportQuery" localSheetId="0">#REF!</definedName>
    <definedName name="ReportQuery" localSheetId="9">#REF!</definedName>
    <definedName name="ReportQuery">#REF!</definedName>
    <definedName name="YTD">#REF!</definedName>
  </definedNames>
  <calcPr calcId="145621" calcMode="manual"/>
</workbook>
</file>

<file path=xl/calcChain.xml><?xml version="1.0" encoding="utf-8"?>
<calcChain xmlns="http://schemas.openxmlformats.org/spreadsheetml/2006/main">
  <c r="C26" i="27" l="1"/>
  <c r="C22" i="27"/>
  <c r="F10" i="28" l="1"/>
  <c r="E10" i="28"/>
  <c r="D10" i="28"/>
  <c r="C10" i="28"/>
  <c r="G13" i="5"/>
  <c r="F13" i="5"/>
  <c r="E13" i="5"/>
  <c r="D13" i="5"/>
  <c r="E36" i="4"/>
  <c r="E35" i="4"/>
  <c r="E34" i="4"/>
  <c r="F21" i="4"/>
  <c r="E23" i="4"/>
  <c r="D23" i="4"/>
  <c r="C23" i="4"/>
  <c r="E12" i="4"/>
  <c r="E11" i="4"/>
  <c r="E10" i="4"/>
  <c r="E9" i="4"/>
  <c r="E8" i="4"/>
  <c r="F23" i="4" l="1"/>
  <c r="C7" i="27"/>
  <c r="C41" i="4"/>
  <c r="C27" i="25" l="1"/>
  <c r="C32" i="25" s="1"/>
  <c r="C20" i="25"/>
  <c r="C8" i="25"/>
  <c r="C34" i="2"/>
  <c r="C11" i="3" s="1"/>
  <c r="C12" i="3" s="1"/>
  <c r="C22" i="2"/>
  <c r="C12" i="2"/>
  <c r="C21" i="21"/>
  <c r="C23" i="21" s="1"/>
  <c r="C16" i="21"/>
  <c r="C45" i="21"/>
  <c r="C42" i="21"/>
  <c r="C23" i="2" l="1"/>
  <c r="C6" i="3"/>
  <c r="C21" i="25"/>
  <c r="C33" i="25" s="1"/>
  <c r="C36" i="25" s="1"/>
  <c r="E33" i="4"/>
  <c r="E37" i="4"/>
  <c r="E38" i="4"/>
  <c r="E39" i="4"/>
  <c r="E40" i="4"/>
  <c r="F8" i="26" l="1"/>
  <c r="F9" i="26"/>
  <c r="F10" i="26"/>
  <c r="F11" i="26"/>
  <c r="F12" i="26"/>
  <c r="F13" i="26"/>
  <c r="F14" i="26"/>
  <c r="F15" i="26"/>
  <c r="F16" i="26"/>
  <c r="F17" i="26"/>
  <c r="F18" i="26"/>
  <c r="F19" i="26"/>
  <c r="F20" i="26"/>
  <c r="F21" i="26"/>
  <c r="F22" i="26"/>
  <c r="F23" i="26"/>
  <c r="F24" i="26"/>
  <c r="F25" i="26"/>
  <c r="F26" i="26"/>
  <c r="F27" i="26"/>
  <c r="F28" i="26"/>
  <c r="F29" i="26"/>
  <c r="F30" i="26"/>
  <c r="F31" i="26"/>
  <c r="F32" i="26"/>
  <c r="F33" i="26"/>
  <c r="F41" i="21" l="1"/>
  <c r="D13" i="29" l="1"/>
  <c r="C13" i="29"/>
  <c r="F41" i="4" l="1"/>
  <c r="H10" i="28"/>
  <c r="G10" i="28"/>
  <c r="D11" i="28" l="1"/>
  <c r="E11" i="28" s="1"/>
  <c r="F11" i="28" s="1"/>
  <c r="G11" i="28" s="1"/>
  <c r="H11" i="28" s="1"/>
  <c r="E13" i="28" l="1"/>
  <c r="D12" i="28"/>
  <c r="C10" i="3"/>
  <c r="C13" i="3" s="1"/>
  <c r="C11" i="27" l="1"/>
  <c r="C6" i="27" l="1"/>
  <c r="C31" i="21"/>
  <c r="C13" i="5"/>
  <c r="D41" i="4" l="1"/>
  <c r="E32" i="4"/>
  <c r="F24" i="4"/>
  <c r="F22" i="4"/>
  <c r="F13" i="4"/>
  <c r="C13" i="4"/>
  <c r="D13" i="4"/>
  <c r="C9" i="3"/>
  <c r="E41" i="4" l="1"/>
  <c r="E13" i="4"/>
  <c r="E15" i="4" l="1"/>
  <c r="E33" i="26"/>
  <c r="E33" i="20" l="1"/>
</calcChain>
</file>

<file path=xl/sharedStrings.xml><?xml version="1.0" encoding="utf-8"?>
<sst xmlns="http://schemas.openxmlformats.org/spreadsheetml/2006/main" count="364" uniqueCount="328">
  <si>
    <t>Items</t>
  </si>
  <si>
    <t xml:space="preserve">   </t>
  </si>
  <si>
    <t xml:space="preserve">  </t>
  </si>
  <si>
    <t xml:space="preserve">standing </t>
  </si>
  <si>
    <t xml:space="preserve">   Specific Provisions Against :</t>
  </si>
  <si>
    <t>Investments</t>
  </si>
  <si>
    <t>Total Assets</t>
  </si>
  <si>
    <t>Profit (loss) from trading in securities</t>
  </si>
  <si>
    <t>Profit (loss) from trading in other assets</t>
  </si>
  <si>
    <t>Gains/losses on sale of investment securities</t>
  </si>
  <si>
    <t>Other operating income (loss)</t>
  </si>
  <si>
    <t>Other operating expenses</t>
  </si>
  <si>
    <t>Total Out-</t>
  </si>
  <si>
    <t xml:space="preserve"> </t>
  </si>
  <si>
    <t>Share premium</t>
  </si>
  <si>
    <t>1.</t>
  </si>
  <si>
    <t>2.</t>
  </si>
  <si>
    <t>3.</t>
  </si>
  <si>
    <t>4.</t>
  </si>
  <si>
    <t>5.</t>
  </si>
  <si>
    <t>Goodwill and intangibles</t>
  </si>
  <si>
    <t>Provision cancelled due to improvement</t>
  </si>
  <si>
    <t>New provisions made due to deterioration</t>
  </si>
  <si>
    <t>Balance at reporting date</t>
  </si>
  <si>
    <t>Investment property</t>
  </si>
  <si>
    <t>MOVEMENT OF PROVISIONS</t>
  </si>
  <si>
    <t>No.</t>
  </si>
  <si>
    <t>At beginning of quarter</t>
  </si>
  <si>
    <t>No</t>
  </si>
  <si>
    <t>Name</t>
  </si>
  <si>
    <t>Currency</t>
  </si>
  <si>
    <t>TOTAL</t>
  </si>
  <si>
    <t>- 3 -</t>
  </si>
  <si>
    <t>- 4 -</t>
  </si>
  <si>
    <t>BD 000's</t>
  </si>
  <si>
    <t>Deferred income</t>
  </si>
  <si>
    <t>Other liabilities</t>
  </si>
  <si>
    <t>Proposed dividends</t>
  </si>
  <si>
    <t>ASSETS</t>
  </si>
  <si>
    <t>Cash and balances at banks</t>
  </si>
  <si>
    <t>Cheques in course of collection</t>
  </si>
  <si>
    <t>Collective Impairment Provision</t>
  </si>
  <si>
    <t>Others</t>
  </si>
  <si>
    <t>Book Value</t>
  </si>
  <si>
    <t>Retained earnings/(Loss) brought forward</t>
  </si>
  <si>
    <t>Stable funds:</t>
  </si>
  <si>
    <t>Upto 1 month</t>
  </si>
  <si>
    <t>1-3 months</t>
  </si>
  <si>
    <t>3-6 months</t>
  </si>
  <si>
    <t>6 months-1 year</t>
  </si>
  <si>
    <t>1-3 years</t>
  </si>
  <si>
    <t>Over 3 years</t>
  </si>
  <si>
    <t>Liabilities due within one month</t>
  </si>
  <si>
    <t>Irrevocable commitments to provide funds within one month</t>
  </si>
  <si>
    <t>-9 -</t>
  </si>
  <si>
    <t>Other deductions</t>
  </si>
  <si>
    <t>Depreciation</t>
  </si>
  <si>
    <t xml:space="preserve">CAPITAL </t>
  </si>
  <si>
    <t xml:space="preserve"> LIABILITIES</t>
  </si>
  <si>
    <t>Fixed assets</t>
  </si>
  <si>
    <t>TWENTY FIVE LARGEST EXPOSURES</t>
  </si>
  <si>
    <t>Specific Provisions</t>
  </si>
  <si>
    <t>Collateral Market Value</t>
  </si>
  <si>
    <t>Interim profits/losses for the current period</t>
  </si>
  <si>
    <t>Standard</t>
  </si>
  <si>
    <t>Watch-list</t>
  </si>
  <si>
    <t>Substandard</t>
  </si>
  <si>
    <t>Doubtful</t>
  </si>
  <si>
    <t>Loss</t>
  </si>
  <si>
    <t>(1)-(2)</t>
  </si>
  <si>
    <t xml:space="preserve">Impaired </t>
  </si>
  <si>
    <t>Less: Specific Provision</t>
  </si>
  <si>
    <t xml:space="preserve">Market Value of Collaterals </t>
  </si>
  <si>
    <t>Principal Outstanding</t>
  </si>
  <si>
    <t xml:space="preserve">Principal outstanding  </t>
  </si>
  <si>
    <t>a.1</t>
  </si>
  <si>
    <t>a.2</t>
  </si>
  <si>
    <t>a.3</t>
  </si>
  <si>
    <t>a.4</t>
  </si>
  <si>
    <t>a.5</t>
  </si>
  <si>
    <t>a.6</t>
  </si>
  <si>
    <t>a.7</t>
  </si>
  <si>
    <t>a.8</t>
  </si>
  <si>
    <t>d.1</t>
  </si>
  <si>
    <t>d.2</t>
  </si>
  <si>
    <t>d.3</t>
  </si>
  <si>
    <t>d.4</t>
  </si>
  <si>
    <t>b</t>
  </si>
  <si>
    <t>a</t>
  </si>
  <si>
    <t>e</t>
  </si>
  <si>
    <t>e.1</t>
  </si>
  <si>
    <t>e.2</t>
  </si>
  <si>
    <t>e.3</t>
  </si>
  <si>
    <t>e.4</t>
  </si>
  <si>
    <t>e.5</t>
  </si>
  <si>
    <t>e.6</t>
  </si>
  <si>
    <t>e.7</t>
  </si>
  <si>
    <t xml:space="preserve"> % of</t>
  </si>
  <si>
    <t xml:space="preserve">Total liabilities </t>
  </si>
  <si>
    <t xml:space="preserve">Capital +  Liabilities </t>
  </si>
  <si>
    <t>3</t>
  </si>
  <si>
    <t>2</t>
  </si>
  <si>
    <t>1</t>
  </si>
  <si>
    <t>Total liabilities</t>
  </si>
  <si>
    <t xml:space="preserve">Other assets         </t>
  </si>
  <si>
    <t xml:space="preserve">Gross Operating Income (Loss) </t>
  </si>
  <si>
    <t xml:space="preserve">Net Operating Income (Loss) </t>
  </si>
  <si>
    <t>Total           (1+2+3)</t>
  </si>
  <si>
    <t xml:space="preserve">Core capital </t>
  </si>
  <si>
    <t>6.</t>
  </si>
  <si>
    <t>Provisions for taxation</t>
  </si>
  <si>
    <t>Net Cumulative Profit (Loss) for current year</t>
  </si>
  <si>
    <t>CONSOLIDATED STATEMENT OF FINANCIAL POSITION</t>
  </si>
  <si>
    <t>CUMULATIVE PROFIT AND LOSS ACCOUNT FOR CURRENT YEAR</t>
  </si>
  <si>
    <t xml:space="preserve">Amount Outstanding </t>
  </si>
  <si>
    <t>-1 -</t>
  </si>
  <si>
    <t>-2 -</t>
  </si>
  <si>
    <t>- 5 -</t>
  </si>
  <si>
    <t>-8 -</t>
  </si>
  <si>
    <t>CAPITAL REQUIREMENT</t>
  </si>
  <si>
    <t>61-89 Days          (3)</t>
  </si>
  <si>
    <t xml:space="preserve">Total </t>
  </si>
  <si>
    <t>Total Limit</t>
  </si>
  <si>
    <t xml:space="preserve">Staff costs </t>
  </si>
  <si>
    <t>Guidelines:</t>
  </si>
  <si>
    <t>Analysis by Category</t>
  </si>
  <si>
    <t>c</t>
  </si>
  <si>
    <t>Amounts written off</t>
  </si>
  <si>
    <t>Transfer to/from collective impairment provisions</t>
  </si>
  <si>
    <t>Exchange adjustments, movements and other adjustments</t>
  </si>
  <si>
    <t>Provision against operational risk losses</t>
  </si>
  <si>
    <t>Other Assets and Off-balance Sheet Items</t>
  </si>
  <si>
    <t>Qualifying liabilities:</t>
  </si>
  <si>
    <t>Liquid assets:</t>
  </si>
  <si>
    <t>Total provisions charges (net of recoveries):</t>
  </si>
  <si>
    <t>BD000's</t>
  </si>
  <si>
    <t xml:space="preserve">Core capital less investment in associated companies </t>
  </si>
  <si>
    <t>Short-term Investments</t>
  </si>
  <si>
    <t>2.1.1</t>
  </si>
  <si>
    <t xml:space="preserve">Listed </t>
  </si>
  <si>
    <t>2.1.2</t>
  </si>
  <si>
    <t xml:space="preserve">Unlisted </t>
  </si>
  <si>
    <t>2.1.3</t>
  </si>
  <si>
    <t>Market value of listed</t>
  </si>
  <si>
    <t>2.2.1</t>
  </si>
  <si>
    <t>Listed</t>
  </si>
  <si>
    <t>2.2.2</t>
  </si>
  <si>
    <t>Unlisted</t>
  </si>
  <si>
    <t>2.2.3</t>
  </si>
  <si>
    <t>Investment Properties</t>
  </si>
  <si>
    <t>Capital (Issued and fully paid ordinary shares net of treasury shares)</t>
  </si>
  <si>
    <t>- 6 -</t>
  </si>
  <si>
    <t>- 7 -</t>
  </si>
  <si>
    <t>-10 -</t>
  </si>
  <si>
    <t>Core Capital</t>
  </si>
  <si>
    <t xml:space="preserve">Long-term Investments: </t>
  </si>
  <si>
    <t>SECTION A (CONSOLIDATED): BALANCE SHEET / PROFIT &amp; LOSS</t>
  </si>
  <si>
    <t>SECTION A (CONSOLIDATED): BALANCE SHEET / PROFIT AND LOSS</t>
  </si>
  <si>
    <t>SECTION B (CONSOLIDATED)</t>
  </si>
  <si>
    <t>SECTION C (CONSOLIDATED)</t>
  </si>
  <si>
    <t>SECTION D (UNCONSOLIDATED - SOLO BASIS)</t>
  </si>
  <si>
    <t>SECTION D (CONSOLIDATED)</t>
  </si>
  <si>
    <t>SECTION E (CONSOLIDATED)</t>
  </si>
  <si>
    <t>Stock Liquidity Ratio</t>
  </si>
  <si>
    <t>No fixed maturity</t>
  </si>
  <si>
    <t>Amount 000's</t>
  </si>
  <si>
    <t>Assets (A)</t>
  </si>
  <si>
    <t>Liabilities (B)</t>
  </si>
  <si>
    <t>Net liquidity gap (A-B)=C</t>
  </si>
  <si>
    <t>Cumulative liquidity gap</t>
  </si>
  <si>
    <t>3-month Maturity Mismatch Ratio</t>
  </si>
  <si>
    <t>6-month Maturity Mismatch Ratio</t>
  </si>
  <si>
    <t xml:space="preserve">Cash </t>
  </si>
  <si>
    <t>* If cumulative item C is negative, it must be divided by the total liabilities (item 2.9) to establish the maturity mismatch ratio in accordance with Paragraph LM-1.3.1</t>
  </si>
  <si>
    <t>* 3-month maturity mismatch ratio must not exceed 20% for a 3 month maturity band.</t>
  </si>
  <si>
    <t>* 6-month maturity mismatch ratio must not exceed 25% for a 6 month maturity band.</t>
  </si>
  <si>
    <t>LIQUIDITY PROFILE FOR THE QUARTER ENDED</t>
  </si>
  <si>
    <t>Preference shares</t>
  </si>
  <si>
    <t>Auto</t>
  </si>
  <si>
    <t xml:space="preserve">Accounts payable to merchants </t>
  </si>
  <si>
    <t>Cardmember margins</t>
  </si>
  <si>
    <t>Discount revenue</t>
  </si>
  <si>
    <t>Card fees</t>
  </si>
  <si>
    <t>Factoring income, net of charges</t>
  </si>
  <si>
    <t>Other fees and commissions</t>
  </si>
  <si>
    <t>-11 -</t>
  </si>
  <si>
    <t>Loss events</t>
  </si>
  <si>
    <t>Number of events</t>
  </si>
  <si>
    <t>Amount</t>
  </si>
  <si>
    <t>Internal Fraud</t>
  </si>
  <si>
    <t>Execution, delivery and process errors</t>
  </si>
  <si>
    <t>Employee practices</t>
  </si>
  <si>
    <t>Business disruptions and system failures</t>
  </si>
  <si>
    <t>Other</t>
  </si>
  <si>
    <t xml:space="preserve">Assets </t>
  </si>
  <si>
    <t>Guideline:</t>
  </si>
  <si>
    <t>Less: Liabilities maturing within 30 days</t>
  </si>
  <si>
    <t>Total</t>
  </si>
  <si>
    <t>Ratio of Net Liquid Assets to 3 Months Estimated Expenditures</t>
  </si>
  <si>
    <t>Net Liquid Assets:</t>
  </si>
  <si>
    <t>Net Liquid Assets</t>
  </si>
  <si>
    <t>* In accordance with Paragraph LM-1.2.1, figures should be for Bahrain operations only.</t>
  </si>
  <si>
    <t>SECTION D LIQUIDITY</t>
  </si>
  <si>
    <r>
      <t>Net Interest (financing)</t>
    </r>
    <r>
      <rPr>
        <b/>
        <sz val="12"/>
        <color rgb="FFFF0000"/>
        <rFont val="Arial"/>
        <family val="2"/>
      </rPr>
      <t xml:space="preserve"> </t>
    </r>
    <r>
      <rPr>
        <b/>
        <sz val="12"/>
        <rFont val="Arial"/>
        <family val="2"/>
      </rPr>
      <t xml:space="preserve">Income </t>
    </r>
  </si>
  <si>
    <t>SMEs</t>
  </si>
  <si>
    <t>Profit (loss) on FX dealing</t>
  </si>
  <si>
    <t>For other assets and off-balance sheet items</t>
  </si>
  <si>
    <t xml:space="preserve">For operational risk losses </t>
  </si>
  <si>
    <t>For investments</t>
  </si>
  <si>
    <t>* Gearing ratio is applicable for financing companies only and it  should not be less than 20%.</t>
  </si>
  <si>
    <t>Dividend Income</t>
  </si>
  <si>
    <t>Premises and equipment expenses</t>
  </si>
  <si>
    <t xml:space="preserve">Total Expenses </t>
  </si>
  <si>
    <t>7.</t>
  </si>
  <si>
    <t>8.</t>
  </si>
  <si>
    <t xml:space="preserve">Interest in associates </t>
  </si>
  <si>
    <r>
      <rPr>
        <b/>
        <sz val="10"/>
        <rFont val="Arial"/>
        <family val="2"/>
      </rPr>
      <t>Item (1.4):</t>
    </r>
    <r>
      <rPr>
        <sz val="10"/>
        <rFont val="Arial"/>
        <family val="2"/>
      </rPr>
      <t>Includes statutory reserves that are audited and approved by the shareholders, in the form of legal, general and other reserves created by appropriations of retained earnings, but excluding fair value reserve.</t>
    </r>
  </si>
  <si>
    <t>e.8</t>
  </si>
  <si>
    <t>Placements with financial institutions maturing within one month</t>
  </si>
  <si>
    <t>I. (FOR FINANCING COMPANIES ONLY) (BAHRAIN OPERATIONS ONLY)</t>
  </si>
  <si>
    <t>A/C receivable due within one month</t>
  </si>
  <si>
    <t xml:space="preserve">(FOR FINANCING COMPANIES ONLY) </t>
  </si>
  <si>
    <t>CONFIDENTIAL</t>
  </si>
  <si>
    <t xml:space="preserve">For the quarter ending on </t>
  </si>
  <si>
    <t>Date of Submission</t>
  </si>
  <si>
    <t>We certify that this return is, to the best of our knowledge and belief, correct.</t>
  </si>
  <si>
    <t>Name of person filing the return</t>
  </si>
  <si>
    <t>Designation</t>
  </si>
  <si>
    <t>Contact number in case of query by the Central Bank of Bahrain</t>
  </si>
  <si>
    <t>QUARTERLY PRUDENTIAL INFORMATION REPORT FOR FINANCING &amp; MICROFINANCE INSTITUTIONS</t>
  </si>
  <si>
    <t>Quarterly Prudential Information Report for Submission to the Central Bank of Bahrain</t>
  </si>
  <si>
    <t xml:space="preserve">Due to banks </t>
  </si>
  <si>
    <t>Due to non-banks</t>
  </si>
  <si>
    <t>Bonds/sukuk, notes and other debt instruments issued</t>
  </si>
  <si>
    <t>Due from banks and other financial institutions</t>
  </si>
  <si>
    <t>Loans &amp; other financing</t>
  </si>
  <si>
    <r>
      <rPr>
        <b/>
        <sz val="10"/>
        <rFont val="Arial"/>
        <family val="2"/>
      </rPr>
      <t>Item (3.4)</t>
    </r>
    <r>
      <rPr>
        <sz val="10"/>
        <rFont val="Arial"/>
        <family val="2"/>
      </rPr>
      <t>: Loans &amp; other financing should be net of collective impairment provisions, specific provisions and interest (profit) in suspense.</t>
    </r>
  </si>
  <si>
    <t>For credit/financing facilities</t>
  </si>
  <si>
    <t>Fraud/operational risk losses</t>
  </si>
  <si>
    <t>* Leverage ratio is applicable for Microfinance licensees only and should not be less than 50%.</t>
  </si>
  <si>
    <r>
      <t xml:space="preserve">1-30 Days       </t>
    </r>
    <r>
      <rPr>
        <sz val="12"/>
        <color rgb="FFFF0000"/>
        <rFont val="Arial"/>
        <family val="2"/>
      </rPr>
      <t>(1)</t>
    </r>
  </si>
  <si>
    <r>
      <t xml:space="preserve">31-60 Days             </t>
    </r>
    <r>
      <rPr>
        <sz val="12"/>
        <color rgb="FFFF0000"/>
        <rFont val="Arial"/>
        <family val="2"/>
      </rPr>
      <t>(2)</t>
    </r>
  </si>
  <si>
    <t>Net  amount</t>
  </si>
  <si>
    <t>Rescheduled amounts</t>
  </si>
  <si>
    <t>Past dues but not impaired:</t>
  </si>
  <si>
    <t>Past due amount</t>
  </si>
  <si>
    <t>CLASSIFICATION OF FINANCING &amp; OTHER CREDITS</t>
  </si>
  <si>
    <t>Net past due amount</t>
  </si>
  <si>
    <t>Analysis of all financing &amp; other credits by Segments:</t>
  </si>
  <si>
    <t>Personal</t>
  </si>
  <si>
    <t>Microfinance</t>
  </si>
  <si>
    <t>e.9</t>
  </si>
  <si>
    <t>e.10</t>
  </si>
  <si>
    <t>Residential/home financing</t>
  </si>
  <si>
    <t>Commercial real estate  financing</t>
  </si>
  <si>
    <t>* Impaired amount and specific provisions should be net of interest (profit) in suspense.</t>
  </si>
  <si>
    <t>*  Amount principal outstanding should be net of  interest (profit) in suspense and interest (profit) accrued but not yet due on the reporting date.</t>
  </si>
  <si>
    <t>* Impaired amount must include non-performing facilities on which payment of interest (profit) or repayment of principal are 90 or more days past due and all facilities and advances on which specific provision have been made.</t>
  </si>
  <si>
    <r>
      <rPr>
        <b/>
        <u/>
        <sz val="12"/>
        <rFont val="Arial"/>
        <family val="2"/>
      </rPr>
      <t>Item (5)</t>
    </r>
    <r>
      <rPr>
        <b/>
        <sz val="12"/>
        <rFont val="Arial"/>
        <family val="2"/>
      </rPr>
      <t>:</t>
    </r>
    <r>
      <rPr>
        <sz val="12"/>
        <rFont val="Arial"/>
        <family val="2"/>
      </rPr>
      <t xml:space="preserve"> In cases where it is a transfer to collective impairment provisions, the licensee should enter a negative number in the corresponding cell.</t>
    </r>
  </si>
  <si>
    <r>
      <rPr>
        <b/>
        <u/>
        <sz val="12"/>
        <rFont val="Arial"/>
        <family val="2"/>
      </rPr>
      <t xml:space="preserve">Item (6): </t>
    </r>
    <r>
      <rPr>
        <sz val="12"/>
        <rFont val="Arial"/>
        <family val="2"/>
      </rPr>
      <t>In cases where exchange adjustments and other movements are negative, the licensee company should enter a negative number in the corresponding cell.</t>
    </r>
  </si>
  <si>
    <r>
      <rPr>
        <b/>
        <u/>
        <sz val="12"/>
        <rFont val="Arial"/>
        <family val="2"/>
      </rPr>
      <t>Specific Provisions</t>
    </r>
    <r>
      <rPr>
        <sz val="12"/>
        <rFont val="Arial"/>
        <family val="2"/>
      </rPr>
      <t xml:space="preserve"> are those created against an identified loss or demonstrable deterioration in the value of a particular asset or group assets.</t>
    </r>
  </si>
  <si>
    <r>
      <rPr>
        <b/>
        <u/>
        <sz val="12"/>
        <rFont val="Arial"/>
        <family val="2"/>
      </rPr>
      <t>Collective Impairment Provisions</t>
    </r>
    <r>
      <rPr>
        <sz val="12"/>
        <rFont val="Arial"/>
        <family val="2"/>
      </rPr>
      <t xml:space="preserve"> are unencumbered provisions.  They must not be ascribed to a particular asset or group of assets and must be freely available to meet any losses which are identified after the reporting date.  The total of collective impairment provision is also the figure to be reported in Section C, item a.7.</t>
    </r>
  </si>
  <si>
    <t>Credit/financing facilities</t>
  </si>
  <si>
    <r>
      <rPr>
        <b/>
        <u/>
        <sz val="12"/>
        <rFont val="Arial"/>
        <family val="2"/>
      </rPr>
      <t>Liquid Assets:</t>
    </r>
    <r>
      <rPr>
        <sz val="12"/>
        <rFont val="Arial"/>
        <family val="2"/>
      </rPr>
      <t xml:space="preserve"> Kindly refer to Paragraphs LM-1.2.5 and LM-1.2.6 of the LM Module of the CBB Rulebook (V.5) for further guidance.</t>
    </r>
  </si>
  <si>
    <r>
      <rPr>
        <b/>
        <u/>
        <sz val="12"/>
        <rFont val="Arial"/>
        <family val="2"/>
      </rPr>
      <t xml:space="preserve">Qualifying liabilities: </t>
    </r>
    <r>
      <rPr>
        <sz val="12"/>
        <rFont val="Arial"/>
        <family val="2"/>
      </rPr>
      <t>Kindly refer to Paragraphs LM-1.2.7, LM-1.2.8 and LM-1.2.9 of the LM Module of the CBB Rulebook (V.5)for further guidance.</t>
    </r>
  </si>
  <si>
    <r>
      <rPr>
        <b/>
        <u/>
        <sz val="12"/>
        <rFont val="Arial"/>
        <family val="2"/>
      </rPr>
      <t xml:space="preserve">Net Stable Funds: </t>
    </r>
    <r>
      <rPr>
        <sz val="12"/>
        <rFont val="Arial"/>
        <family val="2"/>
      </rPr>
      <t>should include items that are not maturing in less than two years, and excluding repayment during that period.</t>
    </r>
  </si>
  <si>
    <t>Maturity Date(s)</t>
  </si>
  <si>
    <t>Specific provision on Investments</t>
  </si>
  <si>
    <t>Collective impairment provision on investments</t>
  </si>
  <si>
    <t>OPERATIONAL LOSSES FOR THE CURRENT YEAR</t>
  </si>
  <si>
    <t xml:space="preserve">All disclosed reserves </t>
  </si>
  <si>
    <t>Total capital</t>
  </si>
  <si>
    <t xml:space="preserve">Placements and balances with banks maturing within 30 days </t>
  </si>
  <si>
    <t>Estimated Expenditure over next 3 months:</t>
  </si>
  <si>
    <t>Unencumbered cash and cash equivalents</t>
  </si>
  <si>
    <t>Treasury Bills / short-term Government sukuk</t>
  </si>
  <si>
    <t>Exchange traded financial instruments</t>
  </si>
  <si>
    <t xml:space="preserve">Other sovereign bonds, sukuk and bills 
</t>
  </si>
  <si>
    <t>Total Capital</t>
  </si>
  <si>
    <t>Credit Cards</t>
  </si>
  <si>
    <t>Due to from non-banks</t>
  </si>
  <si>
    <t>Bonds, Sukuk, notes and other debt papers issued</t>
  </si>
  <si>
    <t>TWENTY FIVE LARGEST CREDITORS</t>
  </si>
  <si>
    <t>% of total borrowing</t>
  </si>
  <si>
    <t>FOR FINANCING COMPANIES ONLY (excluding Credit Card Companies)</t>
  </si>
  <si>
    <t xml:space="preserve">Debt Securities/Sukuk: </t>
  </si>
  <si>
    <t xml:space="preserve">Equity Securities: </t>
  </si>
  <si>
    <t>External Fraud (Year to date-Fraud write off)</t>
  </si>
  <si>
    <t>Maturity Date (s)</t>
  </si>
  <si>
    <t>Leverage ratio</t>
  </si>
  <si>
    <t>Gearing ratio</t>
  </si>
  <si>
    <t xml:space="preserve">Interest/profit income  </t>
  </si>
  <si>
    <t xml:space="preserve">Interest/profit expense </t>
  </si>
  <si>
    <t>Interest/profit on cardmember A/C Rec.</t>
  </si>
  <si>
    <r>
      <t>Total Non-Interest/non-financing</t>
    </r>
    <r>
      <rPr>
        <b/>
        <sz val="12"/>
        <color rgb="FFFF0000"/>
        <rFont val="Arial"/>
        <family val="2"/>
      </rPr>
      <t xml:space="preserve"> </t>
    </r>
    <r>
      <rPr>
        <b/>
        <sz val="12"/>
        <rFont val="Arial"/>
        <family val="2"/>
      </rPr>
      <t>Income</t>
    </r>
    <r>
      <rPr>
        <b/>
        <sz val="12"/>
        <color rgb="FFFF0000"/>
        <rFont val="Arial"/>
        <family val="2"/>
      </rPr>
      <t xml:space="preserve"> </t>
    </r>
  </si>
  <si>
    <t>Share of profits (losses) from associated companies</t>
  </si>
  <si>
    <t>Net  Stable Funds</t>
  </si>
  <si>
    <t xml:space="preserve">Less: Fixed assets </t>
  </si>
  <si>
    <t xml:space="preserve">GCC government securities </t>
  </si>
  <si>
    <t>II.EXPENDITURE REQUIREMENTS(FOR MICROFINANCE BANKS ONLY)</t>
  </si>
  <si>
    <t>FOR FINANCING COMPANIES ONLY</t>
  </si>
  <si>
    <r>
      <rPr>
        <b/>
        <sz val="10"/>
        <rFont val="Arial"/>
        <family val="2"/>
      </rPr>
      <t>Item (3.10)</t>
    </r>
    <r>
      <rPr>
        <sz val="10"/>
        <rFont val="Arial"/>
        <family val="2"/>
      </rPr>
      <t>: Inventories should be included under other assets.</t>
    </r>
  </si>
  <si>
    <t>Charge cards</t>
  </si>
  <si>
    <t>1) INVESTMENTS</t>
  </si>
  <si>
    <t>2) RELATED PARTY TRANSACTIONS</t>
  </si>
  <si>
    <t>Due from related parties</t>
  </si>
  <si>
    <t>Placements</t>
  </si>
  <si>
    <t>Receivables</t>
  </si>
  <si>
    <t>Due to related parties</t>
  </si>
  <si>
    <t>Overdraft</t>
  </si>
  <si>
    <t>Deposits</t>
  </si>
  <si>
    <t>Subordinated debt</t>
  </si>
  <si>
    <t>Term borrowing (financing)</t>
  </si>
  <si>
    <r>
      <rPr>
        <b/>
        <sz val="10"/>
        <rFont val="Arial"/>
        <family val="2"/>
      </rPr>
      <t>Item (3.4)</t>
    </r>
    <r>
      <rPr>
        <sz val="10"/>
        <rFont val="Arial"/>
        <family val="2"/>
      </rPr>
      <t>: Cardmember accounts receivables should be reported under loans &amp; other financing.</t>
    </r>
  </si>
  <si>
    <r>
      <rPr>
        <b/>
        <sz val="10"/>
        <rFont val="Arial"/>
        <family val="2"/>
      </rPr>
      <t>Items (2.2) &amp; (2.3):</t>
    </r>
    <r>
      <rPr>
        <sz val="10"/>
        <rFont val="Arial"/>
        <family val="2"/>
      </rPr>
      <t xml:space="preserve"> (excluding subordinated debt / term capital instrument)</t>
    </r>
  </si>
  <si>
    <r>
      <rPr>
        <b/>
        <sz val="10"/>
        <rFont val="Arial"/>
        <family val="2"/>
      </rPr>
      <t>Item (2.4)</t>
    </r>
    <r>
      <rPr>
        <sz val="10"/>
        <rFont val="Arial"/>
        <family val="2"/>
      </rPr>
      <t>: If subordinated debt (term capital instrument) is issued, it should be included in this cell.</t>
    </r>
  </si>
  <si>
    <t>(enter name)</t>
  </si>
  <si>
    <t>Period ended (DD/MM/YYYY)</t>
  </si>
  <si>
    <t>(enter period end)</t>
  </si>
  <si>
    <t>Date Return Submitted (DD/MM/YYYY)</t>
  </si>
  <si>
    <t xml:space="preserve"> Name of Financial Institution</t>
  </si>
  <si>
    <t>Name of Financial Institution</t>
  </si>
  <si>
    <t>Guidelines for financing companies:</t>
  </si>
  <si>
    <t>Item (1.5): Other Sovereign bonds, sukuks and bills up to one year maturity carrying a minimum rating of AA-.</t>
  </si>
  <si>
    <r>
      <t xml:space="preserve">* Financing companies must maintain a minimum </t>
    </r>
    <r>
      <rPr>
        <b/>
        <u/>
        <sz val="12"/>
        <rFont val="Arial"/>
        <family val="2"/>
      </rPr>
      <t>stock liquidity ratio</t>
    </r>
    <r>
      <rPr>
        <sz val="12"/>
        <rFont val="Arial"/>
        <family val="2"/>
      </rPr>
      <t xml:space="preserve"> of 25%.</t>
    </r>
  </si>
  <si>
    <t>Guidelines for microfinance institutions:</t>
  </si>
  <si>
    <t>* In accordance with Section CA-1.2, Microfinanceinstitutions' net liquid assets must be held in a form acceptable to the CBB, in a minimum amount of three months estimated expenditures including salaries, rent, general utilities and other operating costs. Therefore, the ratio of net liquid assets to 3 months estimated expenditures must be equal or greater to 1.</t>
  </si>
  <si>
    <t>* Net liquid assets for Microfinance institutions must include assets and liabilities maturing within 30 days only.</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</si>
</sst>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1" formatCode="_(* #,##0_);_(* \(#,##0\);_(* &quot;-&quot;_);_(@_)"/>
    <numFmt numFmtId="164" formatCode="_-* #,##0.00_-;\-* #,##0.00_-;_-* &quot;-&quot;??_-;_-@_-"/>
    <numFmt numFmtId="165" formatCode="_-* #,##0_-;\-* #,##0_-;_-* &quot;-&quot;??_-;_-@_-"/>
    <numFmt numFmtId="166" formatCode="#,##0.00;\(#,##0.00\)"/>
    <numFmt numFmtId="167" formatCode="0_);\(0\)"/>
    <numFmt numFmtId="168" formatCode="0.0"/>
    <numFmt numFmtId="169" formatCode="_([$€-2]* #,##0.00_);_([$€-2]* \(#,##0.00\);_([$€-2]* &quot;-&quot;??_)"/>
    <numFmt numFmtId="170" formatCode="yyyy\-mm\-dd;@"/>
    <numFmt numFmtId="171" formatCode="&quot;Yes&quot;;[Red]&quot;No&quot;"/>
    <numFmt numFmtId="172" formatCode="0.00000"/>
    <numFmt numFmtId="173" formatCode="[&gt;0]General"/>
    <numFmt numFmtId="174" formatCode="0.0000"/>
    <numFmt numFmtId="175" formatCode="0.0000%"/>
  </numFmts>
  <fonts count="34">
    <font>
      <sz val="10"/>
      <name val="Arial"/>
    </font>
    <font>
      <sz val="10"/>
      <name val="Arial"/>
      <family val="2"/>
    </font>
    <font>
      <sz val="12"/>
      <name val="Book Antiqua"/>
      <family val="1"/>
    </font>
    <font>
      <b/>
      <sz val="10"/>
      <name val="Arial"/>
      <family val="2"/>
    </font>
    <font>
      <b/>
      <sz val="12"/>
      <name val="Book Antiqua"/>
      <family val="1"/>
    </font>
    <font>
      <sz val="13"/>
      <name val="Arial"/>
      <family val="2"/>
    </font>
    <font>
      <sz val="12"/>
      <name val="Book Antiqua"/>
      <family val="1"/>
      <charset val="178"/>
    </font>
    <font>
      <b/>
      <sz val="12"/>
      <name val="Book Antiqua"/>
      <family val="1"/>
      <charset val="178"/>
    </font>
    <font>
      <sz val="8"/>
      <name val="Arial"/>
      <family val="2"/>
    </font>
    <font>
      <sz val="10"/>
      <color indexed="8"/>
      <name val="Arial"/>
      <family val="2"/>
    </font>
    <font>
      <b/>
      <sz val="12"/>
      <name val="Arial"/>
      <family val="2"/>
    </font>
    <font>
      <b/>
      <u/>
      <sz val="10"/>
      <name val="Arial"/>
      <family val="2"/>
    </font>
    <font>
      <sz val="12"/>
      <name val="Arial"/>
      <family val="2"/>
    </font>
    <font>
      <b/>
      <u/>
      <sz val="12"/>
      <name val="Arial"/>
      <family val="2"/>
    </font>
    <font>
      <u/>
      <sz val="12"/>
      <name val="Arial"/>
      <family val="2"/>
    </font>
    <font>
      <sz val="12"/>
      <color indexed="8"/>
      <name val="Arial"/>
      <family val="2"/>
    </font>
    <font>
      <b/>
      <sz val="10"/>
      <color indexed="9"/>
      <name val="Arial"/>
      <family val="2"/>
    </font>
    <font>
      <b/>
      <sz val="13"/>
      <name val="Arial"/>
      <family val="2"/>
    </font>
    <font>
      <sz val="12"/>
      <color rgb="FFFF0000"/>
      <name val="Arial"/>
      <family val="2"/>
    </font>
    <font>
      <b/>
      <sz val="12"/>
      <color indexed="8"/>
      <name val="Arial"/>
      <family val="2"/>
    </font>
    <font>
      <b/>
      <sz val="12"/>
      <color rgb="FFFF0000"/>
      <name val="Arial"/>
      <family val="2"/>
    </font>
    <font>
      <sz val="10"/>
      <color indexed="9"/>
      <name val="Arial"/>
      <family val="2"/>
    </font>
    <font>
      <i/>
      <sz val="12"/>
      <name val="Arial"/>
      <family val="2"/>
    </font>
    <font>
      <sz val="14"/>
      <name val="Arial"/>
      <family val="2"/>
    </font>
    <font>
      <b/>
      <i/>
      <u/>
      <sz val="10"/>
      <name val="Arial"/>
      <family val="2"/>
    </font>
    <font>
      <i/>
      <sz val="10"/>
      <name val="Arial"/>
      <family val="2"/>
    </font>
    <font>
      <sz val="20"/>
      <name val="Arial"/>
      <family val="2"/>
    </font>
    <font>
      <sz val="20"/>
      <name val="Arial Black"/>
      <family val="2"/>
    </font>
    <font>
      <b/>
      <sz val="20"/>
      <name val="Arial"/>
      <family val="2"/>
    </font>
    <font>
      <sz val="14"/>
      <name val="Arial Black"/>
      <family val="2"/>
    </font>
    <font>
      <sz val="10"/>
      <name val="Arial"/>
      <charset val="178"/>
    </font>
    <font>
      <sz val="10"/>
      <color indexed="10"/>
      <name val="Arial"/>
      <family val="2"/>
    </font>
    <font>
      <b/>
      <sz val="12"/>
      <color indexed="9"/>
      <name val="Arial"/>
      <family val="2"/>
    </font>
    <font>
      <b/>
      <sz val="8"/>
      <name val="Arial"/>
      <family val="2"/>
    </font>
  </fonts>
  <fills count="25">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theme="9" tint="0.39997558519241921"/>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EEFE2"/>
        <bgColor indexed="64"/>
      </patternFill>
    </fill>
    <fill>
      <patternFill patternType="solid">
        <fgColor theme="1" tint="0.249977111117893"/>
        <bgColor indexed="64"/>
      </patternFill>
    </fill>
    <fill>
      <patternFill patternType="solid">
        <fgColor rgb="FFFAEAC2"/>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rgb="FFFFF2E5"/>
        <bgColor indexed="64"/>
      </patternFill>
    </fill>
    <fill>
      <patternFill patternType="solid">
        <fgColor indexed="10"/>
        <bgColor indexed="64"/>
      </patternFill>
    </fill>
    <fill>
      <patternFill patternType="solid">
        <fgColor indexed="43"/>
        <bgColor indexed="64"/>
      </patternFill>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42"/>
        <bgColor indexed="64"/>
      </patternFill>
    </fill>
    <fill>
      <patternFill patternType="mediumGray">
        <fgColor indexed="45"/>
        <bgColor indexed="9"/>
      </patternFill>
    </fill>
    <fill>
      <patternFill patternType="lightGray">
        <fgColor indexed="45"/>
        <bgColor indexed="9"/>
      </patternFill>
    </fill>
    <fill>
      <patternFill patternType="solid">
        <fgColor indexed="45"/>
        <bgColor indexed="64"/>
      </patternFill>
    </fill>
  </fills>
  <borders count="52">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hair">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hair">
        <color indexed="64"/>
      </bottom>
      <diagonal/>
    </border>
    <border>
      <left/>
      <right/>
      <top/>
      <bottom style="hair">
        <color indexed="64"/>
      </bottom>
      <diagonal/>
    </border>
    <border>
      <left style="medium">
        <color indexed="64"/>
      </left>
      <right style="thin">
        <color indexed="64"/>
      </right>
      <top/>
      <bottom/>
      <diagonal/>
    </border>
  </borders>
  <cellStyleXfs count="53">
    <xf numFmtId="0" fontId="0" fillId="0" borderId="0"/>
    <xf numFmtId="164" fontId="1" fillId="0" borderId="0" applyFont="0" applyFill="0" applyBorder="0" applyAlignment="0" applyProtection="0"/>
    <xf numFmtId="0" fontId="9" fillId="0" borderId="0"/>
    <xf numFmtId="9" fontId="1" fillId="0" borderId="0" applyFont="0" applyFill="0" applyBorder="0" applyAlignment="0" applyProtection="0"/>
    <xf numFmtId="0" fontId="1" fillId="0" borderId="0"/>
    <xf numFmtId="0" fontId="30" fillId="0" borderId="0"/>
    <xf numFmtId="3" fontId="31" fillId="17" borderId="4" applyFont="0" applyFill="0" applyProtection="0">
      <alignment horizontal="right"/>
    </xf>
    <xf numFmtId="169" fontId="1" fillId="0" borderId="0" applyFont="0" applyFill="0" applyBorder="0" applyAlignment="0" applyProtection="0"/>
    <xf numFmtId="0" fontId="1" fillId="18" borderId="4" applyNumberFormat="0" applyFont="0" applyBorder="0" applyAlignment="0" applyProtection="0">
      <alignment horizontal="center"/>
    </xf>
    <xf numFmtId="3" fontId="1" fillId="19" borderId="4" applyFont="0" applyProtection="0">
      <alignment horizontal="right"/>
    </xf>
    <xf numFmtId="10" fontId="1" fillId="19" borderId="4" applyFont="0" applyProtection="0">
      <alignment horizontal="right"/>
    </xf>
    <xf numFmtId="9" fontId="1" fillId="19" borderId="4" applyFont="0" applyProtection="0">
      <alignment horizontal="right"/>
    </xf>
    <xf numFmtId="0" fontId="1" fillId="19" borderId="16" applyNumberFormat="0" applyFont="0" applyBorder="0" applyAlignment="0" applyProtection="0">
      <alignment horizontal="left"/>
    </xf>
    <xf numFmtId="170" fontId="1" fillId="20" borderId="4" applyFont="0" applyAlignment="0">
      <protection locked="0"/>
    </xf>
    <xf numFmtId="3" fontId="1" fillId="20" borderId="4" applyFont="0">
      <alignment horizontal="right"/>
      <protection locked="0"/>
    </xf>
    <xf numFmtId="168" fontId="1" fillId="20" borderId="4" applyFont="0">
      <alignment horizontal="right"/>
      <protection locked="0"/>
    </xf>
    <xf numFmtId="10" fontId="1" fillId="20" borderId="4" applyFont="0">
      <alignment horizontal="right"/>
      <protection locked="0"/>
    </xf>
    <xf numFmtId="9" fontId="1" fillId="20" borderId="5" applyFont="0">
      <alignment horizontal="right"/>
      <protection locked="0"/>
    </xf>
    <xf numFmtId="0" fontId="1" fillId="20" borderId="4" applyFont="0">
      <alignment horizontal="center" wrapText="1"/>
      <protection locked="0"/>
    </xf>
    <xf numFmtId="49" fontId="1" fillId="20" borderId="4" applyFont="0" applyAlignment="0">
      <protection locked="0"/>
    </xf>
    <xf numFmtId="3" fontId="1" fillId="21" borderId="4">
      <alignment horizontal="right"/>
      <protection locked="0"/>
    </xf>
    <xf numFmtId="168" fontId="1" fillId="21" borderId="4">
      <alignment horizontal="right"/>
      <protection locked="0"/>
    </xf>
    <xf numFmtId="10" fontId="1" fillId="21" borderId="4" applyFont="0">
      <alignment horizontal="right"/>
      <protection locked="0"/>
    </xf>
    <xf numFmtId="9" fontId="1" fillId="21" borderId="4">
      <alignment horizontal="right"/>
      <protection locked="0"/>
    </xf>
    <xf numFmtId="0" fontId="1" fillId="21" borderId="4">
      <alignment horizontal="center" wrapText="1"/>
    </xf>
    <xf numFmtId="0" fontId="1" fillId="21" borderId="4" applyNumberFormat="0" applyFont="0">
      <alignment horizontal="center" wrapText="1"/>
      <protection locked="0"/>
    </xf>
    <xf numFmtId="171" fontId="1" fillId="17" borderId="4">
      <alignment horizontal="center"/>
    </xf>
    <xf numFmtId="3" fontId="1" fillId="17" borderId="4" applyFont="0">
      <alignment horizontal="right"/>
    </xf>
    <xf numFmtId="172" fontId="1" fillId="17" borderId="4" applyFont="0">
      <alignment horizontal="right"/>
    </xf>
    <xf numFmtId="168" fontId="1" fillId="17" borderId="4" applyFont="0">
      <alignment horizontal="right"/>
    </xf>
    <xf numFmtId="10" fontId="1" fillId="17" borderId="4" applyFont="0">
      <alignment horizontal="right"/>
    </xf>
    <xf numFmtId="9" fontId="1" fillId="17" borderId="4" applyFont="0">
      <alignment horizontal="right"/>
    </xf>
    <xf numFmtId="173" fontId="1" fillId="17" borderId="4" applyFont="0">
      <alignment horizontal="center" wrapText="1"/>
    </xf>
    <xf numFmtId="1" fontId="1" fillId="22" borderId="4" applyFont="0">
      <alignment horizontal="right"/>
    </xf>
    <xf numFmtId="174" fontId="1" fillId="22" borderId="4" applyFont="0"/>
    <xf numFmtId="9" fontId="1" fillId="22" borderId="4" applyFont="0">
      <alignment horizontal="right"/>
    </xf>
    <xf numFmtId="175" fontId="1" fillId="22" borderId="4" applyFont="0">
      <alignment horizontal="right"/>
    </xf>
    <xf numFmtId="10" fontId="1" fillId="22" borderId="4" applyFont="0">
      <alignment horizontal="right"/>
    </xf>
    <xf numFmtId="0" fontId="1" fillId="22" borderId="4" applyFont="0">
      <alignment horizontal="center" wrapText="1"/>
    </xf>
    <xf numFmtId="49" fontId="1" fillId="22" borderId="4" applyFont="0"/>
    <xf numFmtId="174" fontId="1" fillId="23" borderId="4" applyFont="0"/>
    <xf numFmtId="9" fontId="1" fillId="23" borderId="4" applyFont="0">
      <alignment horizontal="right"/>
    </xf>
    <xf numFmtId="174" fontId="1" fillId="24" borderId="4" applyFont="0">
      <alignment horizontal="right"/>
    </xf>
    <xf numFmtId="1" fontId="1" fillId="24" borderId="4" applyFont="0">
      <alignment horizontal="right"/>
    </xf>
    <xf numFmtId="174" fontId="1" fillId="24" borderId="4" applyFont="0"/>
    <xf numFmtId="168" fontId="1" fillId="24" borderId="4" applyFont="0"/>
    <xf numFmtId="10" fontId="1" fillId="24" borderId="4" applyFont="0">
      <alignment horizontal="right"/>
    </xf>
    <xf numFmtId="9" fontId="1" fillId="24" borderId="4" applyFont="0">
      <alignment horizontal="right"/>
    </xf>
    <xf numFmtId="175" fontId="1" fillId="24" borderId="4" applyFont="0">
      <alignment horizontal="right"/>
    </xf>
    <xf numFmtId="10" fontId="1" fillId="24" borderId="25" applyFont="0">
      <alignment horizontal="right"/>
    </xf>
    <xf numFmtId="0" fontId="1" fillId="24" borderId="4" applyFont="0">
      <alignment horizontal="center" wrapText="1"/>
      <protection locked="0"/>
    </xf>
    <xf numFmtId="49" fontId="1" fillId="24" borderId="4" applyFont="0"/>
    <xf numFmtId="0" fontId="1" fillId="0" borderId="0" applyNumberFormat="0"/>
  </cellStyleXfs>
  <cellXfs count="486">
    <xf numFmtId="0" fontId="0" fillId="0" borderId="0" xfId="0"/>
    <xf numFmtId="0" fontId="3" fillId="0" borderId="0" xfId="0" applyFont="1"/>
    <xf numFmtId="0" fontId="1" fillId="0" borderId="0" xfId="0" applyFont="1"/>
    <xf numFmtId="37" fontId="2" fillId="0" borderId="0" xfId="0" applyNumberFormat="1" applyFont="1" applyFill="1" applyBorder="1" applyAlignment="1">
      <alignment horizontal="center"/>
    </xf>
    <xf numFmtId="0" fontId="12" fillId="0" borderId="4" xfId="0" applyFont="1" applyBorder="1"/>
    <xf numFmtId="0" fontId="12" fillId="0" borderId="4" xfId="0" applyFont="1" applyBorder="1" applyAlignment="1">
      <alignment horizontal="left" vertical="center"/>
    </xf>
    <xf numFmtId="0" fontId="12" fillId="0" borderId="4" xfId="0" applyFont="1" applyBorder="1" applyAlignment="1">
      <alignment horizontal="left" vertical="center" wrapText="1"/>
    </xf>
    <xf numFmtId="0" fontId="12" fillId="2" borderId="4" xfId="0" applyFont="1" applyFill="1" applyBorder="1" applyAlignment="1">
      <alignment horizontal="left" vertical="center" wrapText="1"/>
    </xf>
    <xf numFmtId="0" fontId="12" fillId="0" borderId="0" xfId="0" applyFont="1"/>
    <xf numFmtId="0" fontId="12" fillId="2" borderId="0" xfId="0" applyFont="1" applyFill="1"/>
    <xf numFmtId="0" fontId="15" fillId="2" borderId="0" xfId="2" applyFont="1" applyFill="1"/>
    <xf numFmtId="165" fontId="15" fillId="2" borderId="0" xfId="1" applyNumberFormat="1" applyFont="1" applyFill="1"/>
    <xf numFmtId="165" fontId="15" fillId="2" borderId="0" xfId="1" applyNumberFormat="1" applyFont="1" applyFill="1" applyBorder="1" applyAlignment="1">
      <alignment horizontal="right"/>
    </xf>
    <xf numFmtId="0" fontId="15" fillId="2" borderId="0" xfId="0" applyFont="1" applyFill="1" applyBorder="1" applyAlignment="1">
      <alignment horizontal="center"/>
    </xf>
    <xf numFmtId="0" fontId="12" fillId="2" borderId="4" xfId="0" applyFont="1" applyFill="1" applyBorder="1" applyAlignment="1">
      <alignment horizontal="left"/>
    </xf>
    <xf numFmtId="0" fontId="10" fillId="2" borderId="4" xfId="0" applyFont="1" applyFill="1" applyBorder="1" applyAlignment="1">
      <alignment horizontal="left"/>
    </xf>
    <xf numFmtId="0" fontId="12" fillId="0" borderId="0" xfId="0" applyFont="1" applyFill="1" applyAlignment="1">
      <alignment horizontal="right"/>
    </xf>
    <xf numFmtId="0" fontId="10" fillId="4" borderId="4" xfId="0" applyFont="1" applyFill="1" applyBorder="1" applyAlignment="1">
      <alignment horizontal="left"/>
    </xf>
    <xf numFmtId="37" fontId="10" fillId="4" borderId="4" xfId="0" applyNumberFormat="1" applyFont="1" applyFill="1" applyBorder="1" applyAlignment="1">
      <alignment horizontal="right"/>
    </xf>
    <xf numFmtId="0" fontId="12" fillId="0" borderId="4" xfId="0" applyFont="1" applyBorder="1" applyAlignment="1">
      <alignment wrapText="1"/>
    </xf>
    <xf numFmtId="0" fontId="12" fillId="2" borderId="4" xfId="0" applyFont="1" applyFill="1" applyBorder="1" applyAlignment="1">
      <alignment wrapText="1"/>
    </xf>
    <xf numFmtId="0" fontId="10" fillId="4" borderId="4" xfId="0" quotePrefix="1" applyFont="1" applyFill="1" applyBorder="1" applyAlignment="1">
      <alignment horizontal="left"/>
    </xf>
    <xf numFmtId="0" fontId="12" fillId="2" borderId="4" xfId="0" applyFont="1" applyFill="1" applyBorder="1"/>
    <xf numFmtId="0" fontId="1" fillId="2" borderId="0" xfId="0" applyFont="1" applyFill="1" applyBorder="1"/>
    <xf numFmtId="0" fontId="7" fillId="0" borderId="0" xfId="0" applyFont="1" applyAlignment="1"/>
    <xf numFmtId="0" fontId="10" fillId="2" borderId="0" xfId="0" applyFont="1" applyFill="1" applyBorder="1"/>
    <xf numFmtId="0" fontId="10" fillId="2" borderId="0" xfId="0" applyFont="1" applyFill="1" applyBorder="1" applyAlignment="1">
      <alignment horizontal="center"/>
    </xf>
    <xf numFmtId="37" fontId="10" fillId="2" borderId="0" xfId="0" applyNumberFormat="1" applyFont="1" applyFill="1" applyBorder="1" applyAlignment="1">
      <alignment horizontal="right"/>
    </xf>
    <xf numFmtId="0" fontId="12" fillId="0" borderId="4" xfId="0" applyFont="1" applyBorder="1" applyAlignment="1">
      <alignment horizontal="left"/>
    </xf>
    <xf numFmtId="165" fontId="12" fillId="7" borderId="4" xfId="0" applyNumberFormat="1" applyFont="1" applyFill="1" applyBorder="1" applyAlignment="1">
      <alignment horizontal="right"/>
    </xf>
    <xf numFmtId="165" fontId="12" fillId="2" borderId="0" xfId="0" applyNumberFormat="1" applyFont="1" applyFill="1" applyBorder="1" applyAlignment="1">
      <alignment horizontal="right"/>
    </xf>
    <xf numFmtId="49" fontId="12" fillId="0" borderId="4" xfId="0" applyNumberFormat="1" applyFont="1" applyBorder="1" applyAlignment="1">
      <alignment horizontal="left"/>
    </xf>
    <xf numFmtId="165" fontId="12" fillId="3" borderId="4" xfId="1" applyNumberFormat="1" applyFont="1" applyFill="1" applyBorder="1" applyAlignment="1">
      <alignment horizontal="center"/>
    </xf>
    <xf numFmtId="49" fontId="10" fillId="0" borderId="4" xfId="0" applyNumberFormat="1" applyFont="1" applyBorder="1" applyAlignment="1">
      <alignment horizontal="left"/>
    </xf>
    <xf numFmtId="165" fontId="12" fillId="7" borderId="4" xfId="1" applyNumberFormat="1" applyFont="1" applyFill="1" applyBorder="1" applyAlignment="1">
      <alignment horizontal="center"/>
    </xf>
    <xf numFmtId="165" fontId="12" fillId="5" borderId="4" xfId="1" applyNumberFormat="1" applyFont="1" applyFill="1" applyBorder="1" applyAlignment="1">
      <alignment horizontal="center"/>
    </xf>
    <xf numFmtId="0" fontId="12" fillId="0" borderId="0" xfId="0" applyFont="1" applyBorder="1"/>
    <xf numFmtId="0" fontId="12" fillId="0" borderId="3" xfId="0" applyFont="1" applyBorder="1"/>
    <xf numFmtId="0" fontId="12" fillId="0" borderId="15" xfId="0" applyFont="1" applyBorder="1"/>
    <xf numFmtId="0" fontId="10" fillId="0" borderId="12" xfId="0" applyFont="1" applyBorder="1"/>
    <xf numFmtId="0" fontId="10" fillId="0" borderId="20" xfId="0" applyFont="1" applyBorder="1"/>
    <xf numFmtId="0" fontId="12" fillId="0" borderId="18" xfId="0" applyFont="1" applyBorder="1"/>
    <xf numFmtId="0" fontId="12" fillId="0" borderId="16" xfId="0" applyFont="1" applyBorder="1"/>
    <xf numFmtId="0" fontId="12" fillId="0" borderId="21" xfId="0" applyFont="1" applyBorder="1"/>
    <xf numFmtId="0" fontId="15" fillId="2" borderId="14" xfId="0" applyFont="1" applyFill="1" applyBorder="1" applyAlignment="1" applyProtection="1">
      <alignment horizontal="center"/>
    </xf>
    <xf numFmtId="0" fontId="15" fillId="2" borderId="16" xfId="0" applyFont="1" applyFill="1" applyBorder="1" applyAlignment="1" applyProtection="1">
      <alignment horizontal="center"/>
    </xf>
    <xf numFmtId="0" fontId="15" fillId="2" borderId="4" xfId="0" applyFont="1" applyFill="1" applyBorder="1" applyAlignment="1">
      <alignment horizontal="center"/>
    </xf>
    <xf numFmtId="0" fontId="19" fillId="2" borderId="4" xfId="0" applyFont="1" applyFill="1" applyBorder="1" applyAlignment="1" applyProtection="1"/>
    <xf numFmtId="0" fontId="19" fillId="6" borderId="4" xfId="0" applyFont="1" applyFill="1" applyBorder="1"/>
    <xf numFmtId="37" fontId="19" fillId="2" borderId="0" xfId="0" applyNumberFormat="1" applyFont="1" applyFill="1" applyBorder="1" applyProtection="1"/>
    <xf numFmtId="9" fontId="15" fillId="2" borderId="0" xfId="3" applyFont="1" applyFill="1" applyBorder="1" applyProtection="1"/>
    <xf numFmtId="0" fontId="15" fillId="0" borderId="0" xfId="2" applyFont="1"/>
    <xf numFmtId="0" fontId="12" fillId="4" borderId="4" xfId="0" applyFont="1" applyFill="1" applyBorder="1" applyAlignment="1">
      <alignment horizontal="center" vertical="center" wrapText="1"/>
    </xf>
    <xf numFmtId="10" fontId="12" fillId="7" borderId="4" xfId="3" applyNumberFormat="1" applyFont="1" applyFill="1" applyBorder="1" applyAlignment="1">
      <alignment horizontal="center"/>
    </xf>
    <xf numFmtId="165" fontId="12" fillId="7" borderId="11" xfId="1" applyNumberFormat="1" applyFont="1" applyFill="1" applyBorder="1"/>
    <xf numFmtId="10" fontId="15" fillId="6" borderId="4" xfId="3" applyNumberFormat="1" applyFont="1" applyFill="1" applyBorder="1"/>
    <xf numFmtId="0" fontId="10" fillId="4" borderId="16" xfId="0" applyFont="1" applyFill="1" applyBorder="1"/>
    <xf numFmtId="0" fontId="12" fillId="4" borderId="9" xfId="0" applyFont="1" applyFill="1" applyBorder="1"/>
    <xf numFmtId="0" fontId="10" fillId="4" borderId="19" xfId="0" applyFont="1" applyFill="1" applyBorder="1"/>
    <xf numFmtId="0" fontId="19" fillId="4" borderId="14" xfId="0" applyFont="1" applyFill="1" applyBorder="1" applyAlignment="1" applyProtection="1"/>
    <xf numFmtId="165" fontId="19" fillId="4" borderId="5" xfId="1" applyNumberFormat="1" applyFont="1" applyFill="1" applyBorder="1" applyAlignment="1" applyProtection="1">
      <alignment horizontal="center" vertical="center"/>
    </xf>
    <xf numFmtId="0" fontId="19" fillId="4" borderId="15" xfId="0" applyFont="1" applyFill="1" applyBorder="1"/>
    <xf numFmtId="165" fontId="19" fillId="4" borderId="6" xfId="1" applyNumberFormat="1" applyFont="1" applyFill="1" applyBorder="1" applyAlignment="1" applyProtection="1">
      <alignment horizontal="center" vertical="center"/>
    </xf>
    <xf numFmtId="168" fontId="12" fillId="0" borderId="4" xfId="0" applyNumberFormat="1" applyFont="1" applyBorder="1" applyAlignment="1">
      <alignment horizontal="left"/>
    </xf>
    <xf numFmtId="1" fontId="10" fillId="4" borderId="7" xfId="0" applyNumberFormat="1" applyFont="1" applyFill="1" applyBorder="1" applyAlignment="1">
      <alignment horizontal="left"/>
    </xf>
    <xf numFmtId="168" fontId="10" fillId="0" borderId="4" xfId="0" applyNumberFormat="1" applyFont="1" applyBorder="1" applyAlignment="1">
      <alignment horizontal="left"/>
    </xf>
    <xf numFmtId="0" fontId="12" fillId="2" borderId="4" xfId="0" applyFont="1" applyFill="1" applyBorder="1" applyAlignment="1">
      <alignment vertical="center" wrapText="1"/>
    </xf>
    <xf numFmtId="10" fontId="12" fillId="7" borderId="27" xfId="3" applyNumberFormat="1" applyFont="1" applyFill="1" applyBorder="1" applyAlignment="1">
      <alignment horizontal="center"/>
    </xf>
    <xf numFmtId="0" fontId="10" fillId="0" borderId="26" xfId="0" applyFont="1" applyBorder="1" applyAlignment="1"/>
    <xf numFmtId="0" fontId="10" fillId="0" borderId="4" xfId="0" applyFont="1" applyBorder="1" applyAlignment="1">
      <alignment horizontal="left"/>
    </xf>
    <xf numFmtId="0" fontId="15" fillId="2" borderId="0" xfId="2" applyFont="1" applyFill="1" applyBorder="1" applyAlignment="1">
      <alignment horizontal="right"/>
    </xf>
    <xf numFmtId="0" fontId="15" fillId="2" borderId="7" xfId="0" applyFont="1" applyFill="1" applyBorder="1" applyAlignment="1" applyProtection="1">
      <alignment horizontal="center"/>
    </xf>
    <xf numFmtId="0" fontId="15" fillId="2" borderId="33" xfId="0" applyFont="1" applyFill="1" applyBorder="1" applyAlignment="1">
      <alignment horizontal="center"/>
    </xf>
    <xf numFmtId="0" fontId="19" fillId="2" borderId="34" xfId="0" applyFont="1" applyFill="1" applyBorder="1" applyAlignment="1" applyProtection="1"/>
    <xf numFmtId="0" fontId="1" fillId="2" borderId="0" xfId="0" applyFont="1" applyFill="1"/>
    <xf numFmtId="0" fontId="12" fillId="2" borderId="0" xfId="0" applyFont="1" applyFill="1" applyBorder="1"/>
    <xf numFmtId="0" fontId="10" fillId="2" borderId="0" xfId="0" applyFont="1" applyFill="1" applyBorder="1" applyAlignment="1">
      <alignment horizontal="right"/>
    </xf>
    <xf numFmtId="37" fontId="12" fillId="2" borderId="0" xfId="0" applyNumberFormat="1" applyFont="1" applyFill="1" applyBorder="1" applyAlignment="1"/>
    <xf numFmtId="0" fontId="12" fillId="2" borderId="0" xfId="0" applyFont="1" applyFill="1" applyBorder="1" applyAlignment="1">
      <alignment horizontal="right"/>
    </xf>
    <xf numFmtId="0" fontId="10" fillId="4" borderId="30" xfId="0" applyFont="1" applyFill="1" applyBorder="1" applyAlignment="1">
      <alignment horizontal="center" vertical="center" wrapText="1"/>
    </xf>
    <xf numFmtId="0" fontId="10" fillId="4" borderId="31" xfId="0" applyFont="1" applyFill="1" applyBorder="1" applyAlignment="1">
      <alignment horizontal="center" vertical="center"/>
    </xf>
    <xf numFmtId="0" fontId="1" fillId="0" borderId="7" xfId="0" applyFont="1" applyBorder="1" applyAlignment="1">
      <alignment horizontal="left"/>
    </xf>
    <xf numFmtId="0" fontId="12" fillId="0" borderId="19" xfId="0" applyFont="1" applyBorder="1"/>
    <xf numFmtId="0" fontId="21" fillId="0" borderId="0" xfId="0" applyFont="1"/>
    <xf numFmtId="0" fontId="12" fillId="0" borderId="24" xfId="0" applyFont="1" applyBorder="1"/>
    <xf numFmtId="0" fontId="1" fillId="0" borderId="7" xfId="0" applyFont="1" applyFill="1" applyBorder="1" applyAlignment="1">
      <alignment horizontal="left"/>
    </xf>
    <xf numFmtId="0" fontId="3" fillId="0" borderId="33" xfId="0" applyFont="1" applyBorder="1" applyAlignment="1">
      <alignment horizontal="left"/>
    </xf>
    <xf numFmtId="0" fontId="10" fillId="2" borderId="34" xfId="0" applyFont="1" applyFill="1" applyBorder="1"/>
    <xf numFmtId="165" fontId="10" fillId="5" borderId="34" xfId="1" applyNumberFormat="1" applyFont="1" applyFill="1" applyBorder="1"/>
    <xf numFmtId="165" fontId="10" fillId="5" borderId="11" xfId="1" applyNumberFormat="1" applyFont="1" applyFill="1" applyBorder="1"/>
    <xf numFmtId="0" fontId="3" fillId="2" borderId="0" xfId="0" applyFont="1" applyFill="1"/>
    <xf numFmtId="10" fontId="12" fillId="13" borderId="0" xfId="3" applyNumberFormat="1" applyFont="1" applyFill="1" applyBorder="1" applyAlignment="1">
      <alignment horizontal="center"/>
    </xf>
    <xf numFmtId="49" fontId="13" fillId="0" borderId="0" xfId="0" applyNumberFormat="1" applyFont="1" applyBorder="1" applyAlignment="1">
      <alignment horizontal="left"/>
    </xf>
    <xf numFmtId="0" fontId="13" fillId="13" borderId="0" xfId="0" applyFont="1" applyFill="1" applyBorder="1" applyAlignment="1">
      <alignment horizontal="left"/>
    </xf>
    <xf numFmtId="0" fontId="12" fillId="0" borderId="0" xfId="0" applyFont="1" applyFill="1" applyBorder="1"/>
    <xf numFmtId="0" fontId="12" fillId="0" borderId="0" xfId="0" applyFont="1" applyFill="1" applyBorder="1" applyAlignment="1">
      <alignment horizontal="right"/>
    </xf>
    <xf numFmtId="0" fontId="12" fillId="0" borderId="0" xfId="0" applyFont="1" applyFill="1" applyBorder="1" applyAlignment="1"/>
    <xf numFmtId="0" fontId="12" fillId="4" borderId="36" xfId="0" applyFont="1" applyFill="1" applyBorder="1" applyAlignment="1">
      <alignment horizontal="center" wrapText="1"/>
    </xf>
    <xf numFmtId="0" fontId="12" fillId="4" borderId="37" xfId="0" applyFont="1" applyFill="1" applyBorder="1" applyAlignment="1">
      <alignment horizontal="center" wrapText="1"/>
    </xf>
    <xf numFmtId="0" fontId="12" fillId="4" borderId="38" xfId="0" applyFont="1" applyFill="1" applyBorder="1" applyAlignment="1">
      <alignment horizontal="center" wrapText="1"/>
    </xf>
    <xf numFmtId="0" fontId="12" fillId="4" borderId="39" xfId="0" applyFont="1" applyFill="1" applyBorder="1" applyAlignment="1">
      <alignment horizontal="center" wrapText="1"/>
    </xf>
    <xf numFmtId="0" fontId="10" fillId="0" borderId="30" xfId="0" applyFont="1" applyFill="1" applyBorder="1"/>
    <xf numFmtId="0" fontId="10" fillId="0" borderId="4" xfId="0" applyFont="1" applyFill="1" applyBorder="1"/>
    <xf numFmtId="0" fontId="10" fillId="0" borderId="4" xfId="0" applyFont="1" applyFill="1" applyBorder="1" applyAlignment="1">
      <alignment wrapText="1"/>
    </xf>
    <xf numFmtId="165" fontId="12" fillId="7" borderId="4" xfId="0" applyNumberFormat="1" applyFont="1" applyFill="1" applyBorder="1"/>
    <xf numFmtId="165" fontId="12" fillId="7" borderId="4" xfId="0" applyNumberFormat="1" applyFont="1" applyFill="1" applyBorder="1" applyAlignment="1"/>
    <xf numFmtId="0" fontId="12" fillId="7" borderId="4" xfId="0" applyNumberFormat="1" applyFont="1" applyFill="1" applyBorder="1" applyAlignment="1">
      <alignment horizontal="center"/>
    </xf>
    <xf numFmtId="0" fontId="10" fillId="0" borderId="33" xfId="0" applyFont="1" applyFill="1" applyBorder="1" applyAlignment="1">
      <alignment horizontal="left" vertical="center" wrapText="1"/>
    </xf>
    <xf numFmtId="0" fontId="10" fillId="0" borderId="34" xfId="0" applyFont="1" applyFill="1" applyBorder="1" applyAlignment="1">
      <alignment wrapText="1"/>
    </xf>
    <xf numFmtId="0" fontId="12" fillId="7" borderId="34" xfId="0" applyNumberFormat="1" applyFont="1" applyFill="1" applyBorder="1" applyAlignment="1">
      <alignment horizontal="center"/>
    </xf>
    <xf numFmtId="0" fontId="10" fillId="0" borderId="0" xfId="0" applyFont="1" applyFill="1" applyBorder="1" applyAlignment="1">
      <alignment horizontal="left" vertical="center" wrapText="1"/>
    </xf>
    <xf numFmtId="0" fontId="10" fillId="0" borderId="0" xfId="0" applyFont="1" applyFill="1" applyBorder="1" applyAlignment="1">
      <alignment wrapText="1"/>
    </xf>
    <xf numFmtId="0" fontId="10" fillId="0" borderId="0" xfId="0" applyNumberFormat="1" applyFont="1" applyFill="1" applyBorder="1" applyAlignment="1">
      <alignment wrapText="1"/>
    </xf>
    <xf numFmtId="0" fontId="12" fillId="0" borderId="0" xfId="0" applyNumberFormat="1" applyFont="1" applyFill="1" applyBorder="1" applyAlignment="1">
      <alignment wrapText="1"/>
    </xf>
    <xf numFmtId="0" fontId="10" fillId="0" borderId="0" xfId="0" applyFont="1" applyFill="1" applyBorder="1" applyAlignment="1">
      <alignment horizontal="left" wrapText="1"/>
    </xf>
    <xf numFmtId="0" fontId="10" fillId="2" borderId="25" xfId="0" applyFont="1" applyFill="1" applyBorder="1" applyAlignment="1">
      <alignment horizontal="left"/>
    </xf>
    <xf numFmtId="168" fontId="12" fillId="0" borderId="0" xfId="0" applyNumberFormat="1" applyFont="1" applyFill="1" applyBorder="1" applyAlignment="1">
      <alignment horizontal="left"/>
    </xf>
    <xf numFmtId="1" fontId="10" fillId="4" borderId="8" xfId="0" applyNumberFormat="1" applyFont="1" applyFill="1" applyBorder="1" applyAlignment="1">
      <alignment horizontal="left"/>
    </xf>
    <xf numFmtId="0" fontId="10" fillId="4" borderId="14" xfId="0" applyFont="1" applyFill="1" applyBorder="1"/>
    <xf numFmtId="0" fontId="12" fillId="4" borderId="21" xfId="0" applyFont="1" applyFill="1" applyBorder="1"/>
    <xf numFmtId="0" fontId="10" fillId="2" borderId="19" xfId="0" applyFont="1" applyFill="1" applyBorder="1" applyAlignment="1"/>
    <xf numFmtId="0" fontId="10" fillId="2" borderId="25" xfId="0" applyFont="1" applyFill="1" applyBorder="1" applyAlignment="1"/>
    <xf numFmtId="0" fontId="10" fillId="2" borderId="4" xfId="0" applyFont="1" applyFill="1" applyBorder="1" applyAlignment="1"/>
    <xf numFmtId="168" fontId="10" fillId="2" borderId="4" xfId="0" applyNumberFormat="1" applyFont="1" applyFill="1" applyBorder="1" applyAlignment="1">
      <alignment horizontal="left"/>
    </xf>
    <xf numFmtId="168" fontId="10" fillId="2" borderId="0" xfId="0" applyNumberFormat="1" applyFont="1" applyFill="1" applyBorder="1" applyAlignment="1">
      <alignment horizontal="left"/>
    </xf>
    <xf numFmtId="0" fontId="10" fillId="2" borderId="0" xfId="0" applyFont="1" applyFill="1" applyBorder="1" applyAlignment="1"/>
    <xf numFmtId="0" fontId="12" fillId="0" borderId="0" xfId="0" applyFont="1" applyBorder="1" applyAlignment="1">
      <alignment horizontal="center"/>
    </xf>
    <xf numFmtId="0" fontId="10" fillId="0" borderId="4" xfId="0" applyFont="1" applyBorder="1" applyAlignment="1">
      <alignment horizontal="center" wrapText="1"/>
    </xf>
    <xf numFmtId="0" fontId="12" fillId="0" borderId="0" xfId="0" applyFont="1" applyFill="1"/>
    <xf numFmtId="165" fontId="1" fillId="2" borderId="0" xfId="1" applyNumberFormat="1" applyFont="1" applyFill="1" applyAlignment="1">
      <alignment horizontal="right"/>
    </xf>
    <xf numFmtId="0" fontId="5" fillId="2" borderId="2" xfId="0" applyFont="1" applyFill="1" applyBorder="1" applyAlignment="1">
      <alignment horizontal="left"/>
    </xf>
    <xf numFmtId="165" fontId="23" fillId="0" borderId="2" xfId="1" applyNumberFormat="1" applyFont="1" applyFill="1" applyBorder="1" applyAlignment="1">
      <alignment horizontal="right"/>
    </xf>
    <xf numFmtId="0" fontId="1" fillId="2" borderId="0" xfId="0" applyFont="1" applyFill="1" applyBorder="1" applyAlignment="1"/>
    <xf numFmtId="2" fontId="1" fillId="2" borderId="0" xfId="0" applyNumberFormat="1" applyFont="1" applyFill="1" applyBorder="1" applyAlignment="1">
      <alignment horizontal="left"/>
    </xf>
    <xf numFmtId="165" fontId="1" fillId="2" borderId="0" xfId="1" applyNumberFormat="1" applyFont="1" applyFill="1" applyBorder="1" applyAlignment="1">
      <alignment horizontal="right"/>
    </xf>
    <xf numFmtId="0" fontId="3" fillId="2" borderId="0" xfId="0" quotePrefix="1" applyFont="1" applyFill="1" applyAlignment="1">
      <alignment horizontal="center"/>
    </xf>
    <xf numFmtId="165" fontId="3" fillId="2" borderId="0" xfId="1" applyNumberFormat="1" applyFont="1" applyFill="1" applyAlignment="1">
      <alignment horizontal="right"/>
    </xf>
    <xf numFmtId="37" fontId="1" fillId="2" borderId="0" xfId="0" applyNumberFormat="1" applyFont="1" applyFill="1" applyAlignment="1">
      <alignment horizontal="right"/>
    </xf>
    <xf numFmtId="0" fontId="10" fillId="2" borderId="4" xfId="0" applyFont="1" applyFill="1" applyBorder="1" applyAlignment="1">
      <alignment wrapText="1"/>
    </xf>
    <xf numFmtId="49" fontId="24" fillId="0" borderId="0" xfId="0" applyNumberFormat="1" applyFont="1" applyBorder="1" applyAlignment="1">
      <alignment horizontal="left"/>
    </xf>
    <xf numFmtId="49" fontId="25" fillId="2" borderId="0" xfId="0" applyNumberFormat="1" applyFont="1" applyFill="1" applyBorder="1" applyAlignment="1">
      <alignment horizontal="left"/>
    </xf>
    <xf numFmtId="0" fontId="25" fillId="2" borderId="0" xfId="0" applyFont="1" applyFill="1" applyBorder="1" applyAlignment="1">
      <alignment horizontal="left"/>
    </xf>
    <xf numFmtId="10" fontId="22" fillId="2" borderId="0" xfId="3" applyNumberFormat="1" applyFont="1" applyFill="1" applyBorder="1" applyAlignment="1">
      <alignment horizontal="center"/>
    </xf>
    <xf numFmtId="0" fontId="12" fillId="2" borderId="25" xfId="0" applyFont="1" applyFill="1" applyBorder="1"/>
    <xf numFmtId="0" fontId="12" fillId="2" borderId="24" xfId="0" applyFont="1" applyFill="1" applyBorder="1"/>
    <xf numFmtId="0" fontId="12" fillId="2" borderId="24" xfId="0" applyFont="1" applyFill="1" applyBorder="1" applyAlignment="1">
      <alignment vertical="top" wrapText="1"/>
    </xf>
    <xf numFmtId="0" fontId="12" fillId="2" borderId="24" xfId="0" applyFont="1" applyFill="1" applyBorder="1" applyAlignment="1">
      <alignment vertical="center" wrapText="1"/>
    </xf>
    <xf numFmtId="0" fontId="10" fillId="0" borderId="0" xfId="0" quotePrefix="1" applyFont="1" applyAlignment="1">
      <alignment horizontal="center"/>
    </xf>
    <xf numFmtId="37" fontId="4" fillId="0" borderId="0" xfId="0" applyNumberFormat="1" applyFont="1" applyFill="1" applyAlignment="1">
      <alignment horizontal="center"/>
    </xf>
    <xf numFmtId="0" fontId="10" fillId="2" borderId="0" xfId="0" applyFont="1" applyFill="1" applyBorder="1" applyAlignment="1">
      <alignment horizontal="left"/>
    </xf>
    <xf numFmtId="0" fontId="12" fillId="0" borderId="0" xfId="0" quotePrefix="1" applyFont="1" applyAlignment="1">
      <alignment horizontal="center"/>
    </xf>
    <xf numFmtId="0" fontId="12" fillId="0" borderId="0" xfId="0" applyFont="1" applyAlignment="1">
      <alignment horizontal="center"/>
    </xf>
    <xf numFmtId="0" fontId="1" fillId="2" borderId="0" xfId="0" applyFont="1" applyFill="1" applyAlignment="1">
      <alignment horizontal="left" wrapText="1"/>
    </xf>
    <xf numFmtId="0" fontId="26" fillId="0" borderId="0" xfId="4" applyFont="1"/>
    <xf numFmtId="0" fontId="1" fillId="0" borderId="0" xfId="4" applyFont="1"/>
    <xf numFmtId="39" fontId="1" fillId="0" borderId="0" xfId="4" applyNumberFormat="1" applyFont="1" applyBorder="1" applyAlignment="1"/>
    <xf numFmtId="0" fontId="27" fillId="0" borderId="0" xfId="4" applyFont="1" applyBorder="1" applyAlignment="1">
      <alignment horizontal="center" vertical="center" wrapText="1"/>
    </xf>
    <xf numFmtId="0" fontId="26" fillId="0" borderId="0" xfId="4" applyFont="1" applyBorder="1"/>
    <xf numFmtId="0" fontId="1" fillId="0" borderId="0" xfId="4"/>
    <xf numFmtId="0" fontId="27" fillId="0" borderId="0" xfId="4" applyFont="1" applyBorder="1" applyAlignment="1">
      <alignment horizontal="centerContinuous"/>
    </xf>
    <xf numFmtId="0" fontId="29" fillId="0" borderId="0" xfId="4" applyFont="1" applyBorder="1" applyAlignment="1">
      <alignment horizontal="center"/>
    </xf>
    <xf numFmtId="0" fontId="1" fillId="0" borderId="0" xfId="5" applyFont="1" applyBorder="1"/>
    <xf numFmtId="0" fontId="1" fillId="0" borderId="0" xfId="5" applyFont="1"/>
    <xf numFmtId="0" fontId="30" fillId="0" borderId="0" xfId="5"/>
    <xf numFmtId="0" fontId="3" fillId="0" borderId="3" xfId="5" quotePrefix="1" applyFont="1" applyBorder="1" applyAlignment="1">
      <alignment vertical="top"/>
    </xf>
    <xf numFmtId="17" fontId="3" fillId="0" borderId="0" xfId="5" applyNumberFormat="1" applyFont="1" applyBorder="1" applyAlignment="1">
      <alignment horizontal="center" vertical="top"/>
    </xf>
    <xf numFmtId="14" fontId="3" fillId="16" borderId="42" xfId="5" applyNumberFormat="1" applyFont="1" applyFill="1" applyBorder="1" applyAlignment="1" applyProtection="1">
      <alignment horizontal="center" vertical="top"/>
      <protection locked="0" hidden="1"/>
    </xf>
    <xf numFmtId="0" fontId="16" fillId="15" borderId="26" xfId="5" applyFont="1" applyFill="1" applyBorder="1" applyAlignment="1">
      <alignment horizontal="center" vertical="center"/>
    </xf>
    <xf numFmtId="14" fontId="10" fillId="16" borderId="32" xfId="5" applyNumberFormat="1" applyFont="1" applyFill="1" applyBorder="1" applyAlignment="1" applyProtection="1">
      <alignment horizontal="center" vertical="center" wrapText="1"/>
      <protection locked="0" hidden="1"/>
    </xf>
    <xf numFmtId="0" fontId="3" fillId="0" borderId="6" xfId="5" applyFont="1" applyBorder="1" applyAlignment="1">
      <alignment vertical="top" wrapText="1"/>
    </xf>
    <xf numFmtId="15" fontId="10" fillId="16" borderId="18" xfId="5" applyNumberFormat="1" applyFont="1" applyFill="1" applyBorder="1" applyAlignment="1" applyProtection="1">
      <alignment horizontal="center" vertical="center" wrapText="1"/>
      <protection locked="0" hidden="1"/>
    </xf>
    <xf numFmtId="0" fontId="3" fillId="0" borderId="3" xfId="5" applyFont="1" applyBorder="1" applyAlignment="1">
      <alignment vertical="top" wrapText="1"/>
    </xf>
    <xf numFmtId="0" fontId="3" fillId="0" borderId="0" xfId="5" applyFont="1" applyBorder="1" applyAlignment="1">
      <alignment vertical="top" wrapText="1"/>
    </xf>
    <xf numFmtId="0" fontId="3" fillId="0" borderId="43" xfId="5" applyFont="1" applyBorder="1" applyAlignment="1">
      <alignment vertical="top" wrapText="1"/>
    </xf>
    <xf numFmtId="0" fontId="3" fillId="0" borderId="3" xfId="5" applyFont="1" applyBorder="1" applyAlignment="1">
      <alignment horizontal="center" vertical="top" wrapText="1"/>
    </xf>
    <xf numFmtId="0" fontId="3" fillId="0" borderId="0" xfId="5" applyFont="1" applyBorder="1" applyAlignment="1">
      <alignment horizontal="center" vertical="top" wrapText="1"/>
    </xf>
    <xf numFmtId="0" fontId="3" fillId="0" borderId="43" xfId="5" applyFont="1" applyBorder="1" applyAlignment="1">
      <alignment horizontal="center" vertical="top" wrapText="1"/>
    </xf>
    <xf numFmtId="0" fontId="3" fillId="0" borderId="44" xfId="5" applyFont="1" applyBorder="1" applyAlignment="1">
      <alignment horizontal="center" vertical="center" wrapText="1"/>
    </xf>
    <xf numFmtId="0" fontId="3" fillId="0" borderId="1" xfId="5" applyFont="1" applyBorder="1" applyAlignment="1">
      <alignment horizontal="center" vertical="center" wrapText="1"/>
    </xf>
    <xf numFmtId="0" fontId="3" fillId="0" borderId="45" xfId="5" applyFont="1" applyBorder="1" applyAlignment="1">
      <alignment horizontal="center" vertical="center" wrapText="1"/>
    </xf>
    <xf numFmtId="0" fontId="3" fillId="0" borderId="44" xfId="5" applyFont="1" applyBorder="1" applyAlignment="1">
      <alignment horizontal="left" vertical="center" wrapText="1"/>
    </xf>
    <xf numFmtId="0" fontId="3" fillId="0" borderId="1" xfId="5" applyFont="1" applyBorder="1" applyAlignment="1">
      <alignment horizontal="left" vertical="center" wrapText="1"/>
    </xf>
    <xf numFmtId="0" fontId="3" fillId="0" borderId="45" xfId="5" applyFont="1" applyBorder="1" applyAlignment="1">
      <alignment horizontal="left" vertical="center" wrapText="1"/>
    </xf>
    <xf numFmtId="0" fontId="3" fillId="0" borderId="0" xfId="5" applyFont="1" applyBorder="1" applyAlignment="1">
      <alignment horizontal="left" vertical="center" wrapText="1"/>
    </xf>
    <xf numFmtId="0" fontId="12" fillId="2" borderId="4" xfId="0" applyFont="1" applyFill="1" applyBorder="1" applyAlignment="1"/>
    <xf numFmtId="0" fontId="12" fillId="0" borderId="0" xfId="0" applyFont="1" applyAlignment="1"/>
    <xf numFmtId="0" fontId="12" fillId="0" borderId="4" xfId="0" applyFont="1" applyBorder="1" applyAlignment="1"/>
    <xf numFmtId="0" fontId="12" fillId="0" borderId="4" xfId="0" applyFont="1" applyFill="1" applyBorder="1" applyAlignment="1"/>
    <xf numFmtId="0" fontId="1" fillId="0" borderId="0" xfId="0" applyFont="1" applyFill="1" applyAlignment="1"/>
    <xf numFmtId="0" fontId="1" fillId="0" borderId="0" xfId="0" applyFont="1" applyAlignment="1"/>
    <xf numFmtId="0" fontId="1" fillId="0" borderId="0" xfId="0" applyFont="1" applyFill="1" applyBorder="1" applyAlignment="1"/>
    <xf numFmtId="0" fontId="1" fillId="2" borderId="0" xfId="0" applyFont="1" applyFill="1" applyBorder="1" applyAlignment="1">
      <alignment horizontal="left"/>
    </xf>
    <xf numFmtId="165" fontId="1" fillId="2" borderId="0" xfId="1" applyNumberFormat="1" applyFont="1" applyFill="1" applyBorder="1" applyAlignment="1">
      <alignment horizontal="left"/>
    </xf>
    <xf numFmtId="0" fontId="1" fillId="2" borderId="0" xfId="0" applyFont="1" applyFill="1" applyAlignment="1">
      <alignment horizontal="left"/>
    </xf>
    <xf numFmtId="165" fontId="1" fillId="2" borderId="0" xfId="1" applyNumberFormat="1" applyFont="1" applyFill="1" applyAlignment="1">
      <alignment horizontal="left"/>
    </xf>
    <xf numFmtId="0" fontId="3" fillId="2" borderId="0" xfId="0" applyFont="1" applyFill="1" applyBorder="1" applyAlignment="1"/>
    <xf numFmtId="0" fontId="1" fillId="2" borderId="0" xfId="0" applyFont="1" applyFill="1" applyAlignment="1"/>
    <xf numFmtId="37" fontId="1" fillId="2" borderId="0" xfId="0" applyNumberFormat="1" applyFont="1" applyFill="1" applyAlignment="1"/>
    <xf numFmtId="0" fontId="1" fillId="0" borderId="0" xfId="0" applyFont="1" applyBorder="1" applyAlignment="1"/>
    <xf numFmtId="0" fontId="5" fillId="0" borderId="0" xfId="0" applyFont="1" applyBorder="1" applyAlignment="1"/>
    <xf numFmtId="0" fontId="17" fillId="2" borderId="1" xfId="0" applyFont="1" applyFill="1" applyBorder="1" applyAlignment="1"/>
    <xf numFmtId="0" fontId="13" fillId="0" borderId="0" xfId="0" applyFont="1" applyAlignment="1">
      <alignment horizontal="left"/>
    </xf>
    <xf numFmtId="0" fontId="0" fillId="0" borderId="0" xfId="0" applyAlignment="1"/>
    <xf numFmtId="0" fontId="0" fillId="0" borderId="0" xfId="0" applyBorder="1" applyAlignment="1">
      <alignment horizontal="left" wrapText="1"/>
    </xf>
    <xf numFmtId="0" fontId="3" fillId="0" borderId="0" xfId="0" applyFont="1" applyAlignment="1">
      <alignment horizontal="center"/>
    </xf>
    <xf numFmtId="165" fontId="12" fillId="0" borderId="0" xfId="1" applyNumberFormat="1" applyFont="1" applyAlignment="1">
      <alignment horizontal="right"/>
    </xf>
    <xf numFmtId="0" fontId="22" fillId="0" borderId="0" xfId="0" applyFont="1" applyAlignment="1"/>
    <xf numFmtId="165" fontId="1" fillId="0" borderId="0" xfId="1" applyNumberFormat="1" applyFont="1" applyAlignment="1"/>
    <xf numFmtId="0" fontId="12" fillId="4" borderId="4" xfId="0" applyFont="1" applyFill="1" applyBorder="1" applyAlignment="1">
      <alignment horizontal="left" vertical="center"/>
    </xf>
    <xf numFmtId="0" fontId="12" fillId="0" borderId="0" xfId="0" applyFont="1" applyBorder="1" applyAlignment="1">
      <alignment horizontal="left" vertical="center"/>
    </xf>
    <xf numFmtId="0" fontId="12" fillId="2" borderId="0" xfId="0" applyFont="1" applyFill="1" applyBorder="1" applyAlignment="1">
      <alignment horizontal="left" vertical="center"/>
    </xf>
    <xf numFmtId="0" fontId="10" fillId="4" borderId="4" xfId="0" applyFont="1" applyFill="1" applyBorder="1" applyAlignment="1">
      <alignment horizontal="left" vertical="center" wrapText="1"/>
    </xf>
    <xf numFmtId="0" fontId="12" fillId="2" borderId="4" xfId="0" applyFont="1" applyFill="1" applyBorder="1" applyAlignment="1">
      <alignment horizontal="left" vertical="center"/>
    </xf>
    <xf numFmtId="49" fontId="12" fillId="0" borderId="4" xfId="0" applyNumberFormat="1" applyFont="1" applyBorder="1" applyAlignment="1">
      <alignment horizontal="left" vertical="center"/>
    </xf>
    <xf numFmtId="0" fontId="32" fillId="0" borderId="0" xfId="0" applyFont="1" applyFill="1" applyAlignment="1">
      <alignment horizontal="center" vertical="center"/>
    </xf>
    <xf numFmtId="0" fontId="12" fillId="2" borderId="0" xfId="0" applyFont="1" applyFill="1" applyAlignment="1">
      <alignment vertical="top" wrapText="1"/>
    </xf>
    <xf numFmtId="0" fontId="32" fillId="2" borderId="0" xfId="0" applyFont="1" applyFill="1" applyAlignment="1">
      <alignment horizontal="center" vertical="center"/>
    </xf>
    <xf numFmtId="0" fontId="10" fillId="0" borderId="26" xfId="0" applyFont="1" applyBorder="1" applyAlignment="1">
      <alignment horizontal="left"/>
    </xf>
    <xf numFmtId="0" fontId="12" fillId="12" borderId="0" xfId="0" applyFont="1" applyFill="1"/>
    <xf numFmtId="10" fontId="12" fillId="8" borderId="25" xfId="0" applyNumberFormat="1" applyFont="1" applyFill="1" applyBorder="1"/>
    <xf numFmtId="0" fontId="12" fillId="8" borderId="11" xfId="0" applyFont="1" applyFill="1" applyBorder="1"/>
    <xf numFmtId="10" fontId="12" fillId="8" borderId="0" xfId="0" applyNumberFormat="1" applyFont="1" applyFill="1" applyBorder="1"/>
    <xf numFmtId="10" fontId="12" fillId="8" borderId="4" xfId="0" applyNumberFormat="1" applyFont="1" applyFill="1" applyBorder="1"/>
    <xf numFmtId="10" fontId="12" fillId="2" borderId="0" xfId="0" applyNumberFormat="1" applyFont="1" applyFill="1" applyBorder="1"/>
    <xf numFmtId="0" fontId="13" fillId="0" borderId="0" xfId="0" applyFont="1" applyFill="1" applyBorder="1"/>
    <xf numFmtId="0" fontId="12" fillId="0" borderId="0" xfId="0" applyFont="1" applyFill="1" applyBorder="1" applyAlignment="1">
      <alignment horizontal="left" wrapText="1"/>
    </xf>
    <xf numFmtId="0" fontId="12" fillId="2" borderId="0" xfId="0" applyFont="1" applyFill="1" applyBorder="1" applyAlignment="1">
      <alignment horizontal="left" wrapText="1"/>
    </xf>
    <xf numFmtId="0" fontId="12" fillId="0" borderId="0" xfId="0" applyFont="1" applyAlignment="1">
      <alignment vertical="top" wrapText="1"/>
    </xf>
    <xf numFmtId="0" fontId="12" fillId="0" borderId="0" xfId="0" applyFont="1" applyAlignment="1">
      <alignment horizontal="left" vertical="top" wrapText="1"/>
    </xf>
    <xf numFmtId="0" fontId="12" fillId="0" borderId="0" xfId="0" applyFont="1" applyFill="1" applyBorder="1" applyAlignment="1">
      <alignment vertical="top" wrapText="1"/>
    </xf>
    <xf numFmtId="0" fontId="12" fillId="0" borderId="35" xfId="0" applyFont="1" applyFill="1" applyBorder="1" applyAlignment="1">
      <alignment horizontal="left" vertical="center"/>
    </xf>
    <xf numFmtId="0" fontId="12" fillId="0" borderId="7" xfId="0" applyFont="1" applyFill="1" applyBorder="1" applyAlignment="1">
      <alignment horizontal="left" vertical="center"/>
    </xf>
    <xf numFmtId="0" fontId="10" fillId="2" borderId="0" xfId="0" quotePrefix="1" applyFont="1" applyFill="1" applyAlignment="1"/>
    <xf numFmtId="0" fontId="12" fillId="2" borderId="0" xfId="0" quotePrefix="1" applyFont="1" applyFill="1" applyAlignment="1">
      <alignment horizontal="center"/>
    </xf>
    <xf numFmtId="166" fontId="15" fillId="2" borderId="0" xfId="2" applyNumberFormat="1" applyFont="1" applyFill="1"/>
    <xf numFmtId="0" fontId="15" fillId="0" borderId="0" xfId="2" applyFont="1" applyBorder="1"/>
    <xf numFmtId="0" fontId="15" fillId="2" borderId="0" xfId="2" applyFont="1" applyFill="1" applyAlignment="1"/>
    <xf numFmtId="0" fontId="15" fillId="0" borderId="0" xfId="2" applyFont="1" applyAlignment="1"/>
    <xf numFmtId="0" fontId="12" fillId="2" borderId="0" xfId="0" applyFont="1" applyFill="1" applyAlignment="1"/>
    <xf numFmtId="9" fontId="15" fillId="6" borderId="10" xfId="3" applyNumberFormat="1" applyFont="1" applyFill="1" applyBorder="1" applyAlignment="1" applyProtection="1"/>
    <xf numFmtId="41" fontId="12" fillId="2" borderId="0" xfId="0" applyNumberFormat="1" applyFont="1" applyFill="1" applyAlignment="1"/>
    <xf numFmtId="0" fontId="19" fillId="2" borderId="34" xfId="0" applyFont="1" applyFill="1" applyBorder="1" applyAlignment="1"/>
    <xf numFmtId="37" fontId="19" fillId="6" borderId="34" xfId="0" applyNumberFormat="1" applyFont="1" applyFill="1" applyBorder="1" applyAlignment="1" applyProtection="1"/>
    <xf numFmtId="9" fontId="15" fillId="6" borderId="11" xfId="3" applyNumberFormat="1" applyFont="1" applyFill="1" applyBorder="1" applyAlignment="1" applyProtection="1"/>
    <xf numFmtId="0" fontId="15" fillId="2" borderId="0" xfId="0" applyFont="1" applyFill="1" applyBorder="1" applyAlignment="1"/>
    <xf numFmtId="37" fontId="15" fillId="2" borderId="0" xfId="0" applyNumberFormat="1" applyFont="1" applyFill="1" applyBorder="1" applyAlignment="1"/>
    <xf numFmtId="0" fontId="10" fillId="4" borderId="4" xfId="0" applyFont="1" applyFill="1" applyBorder="1" applyAlignment="1">
      <alignment horizontal="left" vertical="center"/>
    </xf>
    <xf numFmtId="0" fontId="12" fillId="2" borderId="0" xfId="0" applyFont="1" applyFill="1" applyAlignment="1">
      <alignment horizontal="left" vertical="center" wrapText="1"/>
    </xf>
    <xf numFmtId="0" fontId="13" fillId="0" borderId="0" xfId="0" applyFont="1" applyBorder="1" applyAlignment="1">
      <alignment horizontal="left" vertical="center" wrapText="1"/>
    </xf>
    <xf numFmtId="0" fontId="12" fillId="0" borderId="0" xfId="0" applyFont="1" applyAlignment="1">
      <alignment horizontal="left"/>
    </xf>
    <xf numFmtId="0" fontId="12" fillId="0" borderId="0" xfId="0" applyFont="1" applyFill="1" applyBorder="1" applyAlignment="1">
      <alignment horizontal="left" vertical="center" wrapText="1"/>
    </xf>
    <xf numFmtId="0" fontId="19" fillId="4" borderId="5" xfId="0" applyFont="1" applyFill="1" applyBorder="1" applyAlignment="1" applyProtection="1">
      <alignment horizontal="center" vertical="center"/>
    </xf>
    <xf numFmtId="0" fontId="19" fillId="4" borderId="6" xfId="0" applyFont="1" applyFill="1" applyBorder="1" applyAlignment="1" applyProtection="1">
      <alignment horizontal="center" vertical="center"/>
    </xf>
    <xf numFmtId="0" fontId="12" fillId="0" borderId="0" xfId="0" applyFont="1" applyBorder="1" applyAlignment="1">
      <alignment horizontal="left"/>
    </xf>
    <xf numFmtId="0" fontId="12" fillId="4" borderId="16" xfId="0" applyFont="1" applyFill="1" applyBorder="1" applyAlignment="1">
      <alignment horizontal="left"/>
    </xf>
    <xf numFmtId="0" fontId="12" fillId="4" borderId="19" xfId="0" applyFont="1" applyFill="1" applyBorder="1" applyAlignment="1">
      <alignment horizontal="left"/>
    </xf>
    <xf numFmtId="0" fontId="12" fillId="4" borderId="4" xfId="0" applyFont="1" applyFill="1" applyBorder="1" applyAlignment="1">
      <alignment horizontal="left"/>
    </xf>
    <xf numFmtId="165" fontId="10" fillId="7" borderId="4" xfId="0" applyNumberFormat="1" applyFont="1" applyFill="1" applyBorder="1" applyAlignment="1">
      <alignment horizontal="left"/>
    </xf>
    <xf numFmtId="165" fontId="12" fillId="7" borderId="4" xfId="1" applyNumberFormat="1" applyFont="1" applyFill="1" applyBorder="1" applyAlignment="1">
      <alignment horizontal="left"/>
    </xf>
    <xf numFmtId="165" fontId="12" fillId="9" borderId="4" xfId="1" applyNumberFormat="1" applyFont="1" applyFill="1" applyBorder="1" applyAlignment="1">
      <alignment horizontal="left"/>
    </xf>
    <xf numFmtId="165" fontId="12" fillId="0" borderId="0" xfId="1" applyNumberFormat="1" applyFont="1" applyBorder="1" applyAlignment="1">
      <alignment horizontal="left"/>
    </xf>
    <xf numFmtId="0" fontId="12" fillId="0" borderId="0" xfId="0" applyFont="1" applyAlignment="1">
      <alignment vertical="center"/>
    </xf>
    <xf numFmtId="0" fontId="13" fillId="2" borderId="0" xfId="0" applyFont="1" applyFill="1" applyAlignment="1">
      <alignment horizontal="left" vertical="center"/>
    </xf>
    <xf numFmtId="0" fontId="12" fillId="2" borderId="0" xfId="0" applyFont="1" applyFill="1" applyAlignment="1">
      <alignment vertical="center"/>
    </xf>
    <xf numFmtId="0" fontId="14" fillId="0" borderId="0" xfId="0" applyFont="1" applyAlignment="1">
      <alignment vertical="center"/>
    </xf>
    <xf numFmtId="0" fontId="10" fillId="0" borderId="0" xfId="0" applyFont="1" applyAlignment="1">
      <alignment horizontal="right" vertical="center"/>
    </xf>
    <xf numFmtId="0" fontId="12" fillId="0" borderId="4" xfId="0" applyFont="1" applyBorder="1" applyAlignment="1">
      <alignment vertical="center"/>
    </xf>
    <xf numFmtId="0" fontId="10" fillId="0" borderId="4" xfId="0" applyFont="1" applyBorder="1" applyAlignment="1">
      <alignment vertical="center"/>
    </xf>
    <xf numFmtId="0" fontId="10" fillId="2" borderId="4" xfId="0" applyFont="1" applyFill="1" applyBorder="1" applyAlignment="1">
      <alignment vertical="center"/>
    </xf>
    <xf numFmtId="165" fontId="12" fillId="7" borderId="4" xfId="1" applyNumberFormat="1" applyFont="1" applyFill="1" applyBorder="1" applyAlignment="1">
      <alignment horizontal="right" vertical="center"/>
    </xf>
    <xf numFmtId="37" fontId="12" fillId="0" borderId="0" xfId="0" applyNumberFormat="1" applyFont="1" applyAlignment="1">
      <alignment vertical="center"/>
    </xf>
    <xf numFmtId="0" fontId="12" fillId="0" borderId="0" xfId="0" applyFont="1" applyAlignment="1">
      <alignment vertical="center" wrapText="1"/>
    </xf>
    <xf numFmtId="0" fontId="12" fillId="0" borderId="0" xfId="0" applyFont="1" applyAlignment="1">
      <alignment horizontal="right" vertical="center"/>
    </xf>
    <xf numFmtId="0" fontId="6" fillId="0" borderId="0" xfId="0" applyFont="1" applyAlignment="1">
      <alignment vertical="center"/>
    </xf>
    <xf numFmtId="0" fontId="10" fillId="2" borderId="4" xfId="0" applyFont="1" applyFill="1" applyBorder="1" applyAlignment="1">
      <alignment horizontal="left" vertical="center"/>
    </xf>
    <xf numFmtId="0" fontId="10" fillId="0" borderId="0" xfId="0" applyFont="1" applyBorder="1" applyAlignment="1">
      <alignment horizontal="left" vertical="center"/>
    </xf>
    <xf numFmtId="0" fontId="12" fillId="0" borderId="0" xfId="0" applyFont="1" applyAlignment="1">
      <alignment horizontal="left" vertical="center"/>
    </xf>
    <xf numFmtId="0" fontId="12" fillId="2" borderId="0" xfId="0" applyFont="1" applyFill="1" applyAlignment="1">
      <alignment horizontal="left" vertical="center"/>
    </xf>
    <xf numFmtId="0" fontId="10" fillId="0" borderId="15" xfId="0" applyFont="1" applyBorder="1" applyAlignment="1">
      <alignment horizontal="left" vertical="center"/>
    </xf>
    <xf numFmtId="0" fontId="10" fillId="0" borderId="17" xfId="0" applyFont="1" applyBorder="1" applyAlignment="1">
      <alignment horizontal="left" vertical="center"/>
    </xf>
    <xf numFmtId="0" fontId="10" fillId="0" borderId="4" xfId="0" applyFont="1" applyBorder="1" applyAlignment="1">
      <alignment horizontal="left" vertical="center"/>
    </xf>
    <xf numFmtId="0" fontId="12" fillId="4" borderId="4" xfId="0" applyFont="1" applyFill="1" applyBorder="1" applyAlignment="1">
      <alignment horizontal="left" vertical="center" wrapText="1"/>
    </xf>
    <xf numFmtId="167" fontId="18" fillId="0" borderId="4" xfId="0" applyNumberFormat="1" applyFont="1" applyBorder="1" applyAlignment="1">
      <alignment horizontal="left" vertical="center" wrapText="1"/>
    </xf>
    <xf numFmtId="0" fontId="18" fillId="0" borderId="4" xfId="0" applyFont="1" applyBorder="1" applyAlignment="1">
      <alignment horizontal="left" vertical="center" wrapText="1"/>
    </xf>
    <xf numFmtId="0" fontId="18" fillId="0" borderId="4" xfId="0" applyFont="1" applyFill="1" applyBorder="1" applyAlignment="1">
      <alignment horizontal="left" vertical="center"/>
    </xf>
    <xf numFmtId="0" fontId="12" fillId="0" borderId="0" xfId="0" applyFont="1" applyFill="1" applyBorder="1" applyAlignment="1">
      <alignment horizontal="left" vertical="center"/>
    </xf>
    <xf numFmtId="165" fontId="12" fillId="7" borderId="4" xfId="0" applyNumberFormat="1" applyFont="1" applyFill="1" applyBorder="1" applyAlignment="1">
      <alignment horizontal="left" vertical="center"/>
    </xf>
    <xf numFmtId="165" fontId="12" fillId="7" borderId="4" xfId="1" applyNumberFormat="1" applyFont="1" applyFill="1" applyBorder="1" applyAlignment="1">
      <alignment horizontal="left" vertical="center"/>
    </xf>
    <xf numFmtId="165" fontId="12" fillId="0" borderId="0" xfId="1" applyNumberFormat="1" applyFont="1" applyFill="1" applyBorder="1" applyAlignment="1">
      <alignment horizontal="left" vertical="center"/>
    </xf>
    <xf numFmtId="0" fontId="10" fillId="0" borderId="4" xfId="0" applyFont="1" applyBorder="1" applyAlignment="1">
      <alignment horizontal="left" vertical="center" wrapText="1"/>
    </xf>
    <xf numFmtId="0" fontId="10" fillId="2" borderId="4" xfId="0" applyFont="1" applyFill="1" applyBorder="1" applyAlignment="1">
      <alignment horizontal="left" vertical="center" wrapText="1"/>
    </xf>
    <xf numFmtId="0" fontId="10" fillId="0" borderId="0" xfId="0" applyFont="1" applyBorder="1" applyAlignment="1">
      <alignment horizontal="left" vertical="center" wrapText="1"/>
    </xf>
    <xf numFmtId="165" fontId="12" fillId="2" borderId="0" xfId="1" applyNumberFormat="1" applyFont="1" applyFill="1" applyBorder="1" applyAlignment="1">
      <alignment horizontal="left" vertical="center"/>
    </xf>
    <xf numFmtId="0" fontId="12" fillId="5" borderId="25" xfId="0" applyFont="1" applyFill="1" applyBorder="1" applyAlignment="1">
      <alignment horizontal="left" vertical="center"/>
    </xf>
    <xf numFmtId="0" fontId="10" fillId="2" borderId="0" xfId="0" applyFont="1" applyFill="1" applyBorder="1" applyAlignment="1">
      <alignment horizontal="left" vertical="center" wrapText="1"/>
    </xf>
    <xf numFmtId="165" fontId="12" fillId="4" borderId="4" xfId="1" applyNumberFormat="1" applyFont="1" applyFill="1" applyBorder="1" applyAlignment="1">
      <alignment horizontal="left" vertical="center" wrapText="1"/>
    </xf>
    <xf numFmtId="0" fontId="12" fillId="2" borderId="0" xfId="0" applyFont="1" applyFill="1" applyBorder="1" applyAlignment="1">
      <alignment horizontal="left" vertical="center" wrapText="1"/>
    </xf>
    <xf numFmtId="0" fontId="12" fillId="7" borderId="6" xfId="0" applyFont="1" applyFill="1" applyBorder="1" applyAlignment="1">
      <alignment horizontal="left" vertical="center"/>
    </xf>
    <xf numFmtId="0" fontId="12" fillId="7" borderId="4" xfId="0" applyFont="1" applyFill="1" applyBorder="1" applyAlignment="1">
      <alignment horizontal="left" vertical="center"/>
    </xf>
    <xf numFmtId="0" fontId="22" fillId="0" borderId="0" xfId="0" applyFont="1" applyAlignment="1">
      <alignment horizontal="left" vertical="center"/>
    </xf>
    <xf numFmtId="0" fontId="10" fillId="0" borderId="16" xfId="0" applyFont="1" applyBorder="1" applyAlignment="1"/>
    <xf numFmtId="0" fontId="10" fillId="2" borderId="16" xfId="0" applyFont="1" applyFill="1" applyBorder="1" applyAlignment="1"/>
    <xf numFmtId="0" fontId="12" fillId="2" borderId="16" xfId="0" applyFont="1" applyFill="1" applyBorder="1" applyAlignment="1"/>
    <xf numFmtId="0" fontId="12" fillId="0" borderId="16" xfId="0" applyFont="1" applyBorder="1" applyAlignment="1"/>
    <xf numFmtId="0" fontId="10" fillId="0" borderId="16" xfId="0" applyFont="1" applyFill="1" applyBorder="1" applyAlignment="1"/>
    <xf numFmtId="0" fontId="10" fillId="4" borderId="35" xfId="0" quotePrefix="1" applyFont="1" applyFill="1" applyBorder="1" applyAlignment="1"/>
    <xf numFmtId="0" fontId="10" fillId="4" borderId="30" xfId="0" applyFont="1" applyFill="1" applyBorder="1" applyAlignment="1">
      <alignment horizontal="left"/>
    </xf>
    <xf numFmtId="0" fontId="1" fillId="0" borderId="47" xfId="0" applyFont="1" applyBorder="1" applyAlignment="1"/>
    <xf numFmtId="0" fontId="12" fillId="2" borderId="7" xfId="0" applyFont="1" applyFill="1" applyBorder="1" applyAlignment="1">
      <alignment horizontal="left"/>
    </xf>
    <xf numFmtId="0" fontId="10" fillId="2" borderId="7" xfId="0" applyFont="1" applyFill="1" applyBorder="1" applyAlignment="1">
      <alignment horizontal="left"/>
    </xf>
    <xf numFmtId="0" fontId="10" fillId="4" borderId="7" xfId="0" quotePrefix="1" applyFont="1" applyFill="1" applyBorder="1" applyAlignment="1">
      <alignment horizontal="left"/>
    </xf>
    <xf numFmtId="0" fontId="12" fillId="2" borderId="51" xfId="0" applyFont="1" applyFill="1" applyBorder="1" applyAlignment="1">
      <alignment horizontal="left"/>
    </xf>
    <xf numFmtId="2" fontId="10" fillId="2" borderId="7" xfId="0" applyNumberFormat="1" applyFont="1" applyFill="1" applyBorder="1" applyAlignment="1">
      <alignment horizontal="left"/>
    </xf>
    <xf numFmtId="0" fontId="10" fillId="4" borderId="7" xfId="0" quotePrefix="1" applyFont="1" applyFill="1" applyBorder="1" applyAlignment="1"/>
    <xf numFmtId="0" fontId="10" fillId="2" borderId="34" xfId="0" applyFont="1" applyFill="1" applyBorder="1" applyAlignment="1"/>
    <xf numFmtId="0" fontId="1" fillId="0" borderId="1" xfId="0" applyFont="1" applyBorder="1" applyAlignment="1"/>
    <xf numFmtId="37" fontId="10" fillId="4" borderId="31" xfId="0" applyNumberFormat="1" applyFont="1" applyFill="1" applyBorder="1" applyAlignment="1">
      <alignment horizontal="right"/>
    </xf>
    <xf numFmtId="165" fontId="12" fillId="7" borderId="10" xfId="1" applyNumberFormat="1" applyFont="1" applyFill="1" applyBorder="1" applyAlignment="1">
      <alignment horizontal="right"/>
    </xf>
    <xf numFmtId="37" fontId="10" fillId="4" borderId="10" xfId="0" applyNumberFormat="1" applyFont="1" applyFill="1" applyBorder="1" applyAlignment="1">
      <alignment horizontal="right"/>
    </xf>
    <xf numFmtId="165" fontId="10" fillId="7" borderId="10" xfId="1" applyNumberFormat="1" applyFont="1" applyFill="1" applyBorder="1" applyAlignment="1">
      <alignment horizontal="right"/>
    </xf>
    <xf numFmtId="165" fontId="10" fillId="4" borderId="10" xfId="1" applyNumberFormat="1" applyFont="1" applyFill="1" applyBorder="1" applyAlignment="1">
      <alignment horizontal="right"/>
    </xf>
    <xf numFmtId="165" fontId="12" fillId="7" borderId="11" xfId="1" applyNumberFormat="1" applyFont="1" applyFill="1" applyBorder="1" applyAlignment="1">
      <alignment horizontal="right"/>
    </xf>
    <xf numFmtId="2" fontId="12" fillId="2" borderId="33" xfId="0" applyNumberFormat="1" applyFont="1" applyFill="1" applyBorder="1" applyAlignment="1">
      <alignment horizontal="left"/>
    </xf>
    <xf numFmtId="0" fontId="12" fillId="4" borderId="15" xfId="0" applyFont="1" applyFill="1" applyBorder="1" applyAlignment="1">
      <alignment horizontal="left"/>
    </xf>
    <xf numFmtId="0" fontId="12" fillId="4" borderId="17" xfId="0" applyFont="1" applyFill="1" applyBorder="1" applyAlignment="1">
      <alignment horizontal="left"/>
    </xf>
    <xf numFmtId="0" fontId="12" fillId="4" borderId="6" xfId="0" applyFont="1" applyFill="1" applyBorder="1" applyAlignment="1">
      <alignment horizontal="left"/>
    </xf>
    <xf numFmtId="0" fontId="12" fillId="0" borderId="16" xfId="0" applyFont="1" applyBorder="1" applyAlignment="1">
      <alignment horizontal="left"/>
    </xf>
    <xf numFmtId="0" fontId="1" fillId="0" borderId="0" xfId="0" applyFont="1" applyFill="1" applyAlignment="1">
      <alignment horizontal="left"/>
    </xf>
    <xf numFmtId="0" fontId="12" fillId="0" borderId="0" xfId="0" applyFont="1" applyAlignment="1">
      <alignment horizontal="left" vertical="top" wrapText="1"/>
    </xf>
    <xf numFmtId="0" fontId="10" fillId="0" borderId="24" xfId="52" applyFont="1" applyBorder="1" applyAlignment="1">
      <alignment wrapText="1"/>
    </xf>
    <xf numFmtId="0" fontId="10" fillId="0" borderId="24" xfId="52" applyFont="1" applyBorder="1" applyAlignment="1">
      <alignment horizontal="center" vertical="top" wrapText="1"/>
    </xf>
    <xf numFmtId="0" fontId="10" fillId="0" borderId="22" xfId="52" applyFont="1" applyBorder="1" applyAlignment="1">
      <alignment horizontal="center" vertical="top" wrapText="1"/>
    </xf>
    <xf numFmtId="0" fontId="10" fillId="0" borderId="14" xfId="52" applyFont="1" applyBorder="1" applyAlignment="1">
      <alignment horizontal="center" vertical="top" wrapText="1"/>
    </xf>
    <xf numFmtId="0" fontId="1" fillId="0" borderId="24" xfId="52" applyFont="1" applyBorder="1"/>
    <xf numFmtId="0" fontId="1" fillId="0" borderId="22" xfId="52" applyFont="1" applyBorder="1"/>
    <xf numFmtId="0" fontId="1" fillId="0" borderId="0" xfId="52" applyFont="1" applyBorder="1"/>
    <xf numFmtId="0" fontId="1" fillId="0" borderId="0" xfId="52" applyFont="1"/>
    <xf numFmtId="0" fontId="10" fillId="0" borderId="17" xfId="52" applyFont="1" applyBorder="1" applyAlignment="1">
      <alignment wrapText="1"/>
    </xf>
    <xf numFmtId="0" fontId="10" fillId="0" borderId="17" xfId="52" applyFont="1" applyBorder="1" applyAlignment="1">
      <alignment horizontal="center" vertical="top" wrapText="1"/>
    </xf>
    <xf numFmtId="0" fontId="10" fillId="0" borderId="23" xfId="52" applyFont="1" applyBorder="1" applyAlignment="1">
      <alignment horizontal="center" vertical="top" wrapText="1"/>
    </xf>
    <xf numFmtId="0" fontId="10" fillId="0" borderId="15" xfId="52" applyFont="1" applyBorder="1" applyAlignment="1">
      <alignment horizontal="center" vertical="top" wrapText="1"/>
    </xf>
    <xf numFmtId="0" fontId="1" fillId="0" borderId="17" xfId="52" applyFont="1" applyBorder="1"/>
    <xf numFmtId="0" fontId="1" fillId="0" borderId="23" xfId="52" applyFont="1" applyBorder="1"/>
    <xf numFmtId="0" fontId="10" fillId="0" borderId="0" xfId="0" applyFont="1" applyBorder="1"/>
    <xf numFmtId="0" fontId="3" fillId="0" borderId="0" xfId="0" applyFont="1" applyBorder="1"/>
    <xf numFmtId="0" fontId="1" fillId="0" borderId="0" xfId="52" applyFont="1" applyAlignment="1">
      <alignment wrapText="1"/>
    </xf>
    <xf numFmtId="0" fontId="10" fillId="0" borderId="0" xfId="52" applyFont="1" applyFill="1"/>
    <xf numFmtId="0" fontId="1" fillId="0" borderId="0" xfId="52" applyFont="1" applyFill="1"/>
    <xf numFmtId="0" fontId="3" fillId="0" borderId="0" xfId="52" applyFont="1"/>
    <xf numFmtId="165" fontId="12" fillId="9" borderId="10" xfId="1" applyNumberFormat="1" applyFont="1" applyFill="1" applyBorder="1" applyAlignment="1" applyProtection="1">
      <alignment horizontal="right"/>
      <protection locked="0"/>
    </xf>
    <xf numFmtId="165" fontId="12" fillId="9" borderId="4" xfId="0" applyNumberFormat="1" applyFont="1" applyFill="1" applyBorder="1" applyAlignment="1" applyProtection="1">
      <alignment horizontal="right"/>
      <protection locked="0"/>
    </xf>
    <xf numFmtId="165" fontId="12" fillId="9" borderId="4" xfId="1" applyNumberFormat="1" applyFont="1" applyFill="1" applyBorder="1" applyAlignment="1" applyProtection="1">
      <alignment horizontal="center"/>
      <protection locked="0"/>
    </xf>
    <xf numFmtId="0" fontId="12" fillId="9" borderId="6" xfId="0" applyFont="1" applyFill="1" applyBorder="1" applyAlignment="1" applyProtection="1">
      <alignment horizontal="left" vertical="center"/>
      <protection locked="0"/>
    </xf>
    <xf numFmtId="0" fontId="12" fillId="9" borderId="4" xfId="0" applyFont="1" applyFill="1" applyBorder="1" applyAlignment="1" applyProtection="1">
      <alignment horizontal="left" vertical="center"/>
      <protection locked="0"/>
    </xf>
    <xf numFmtId="165" fontId="12" fillId="9" borderId="4" xfId="1" applyNumberFormat="1" applyFont="1" applyFill="1" applyBorder="1" applyAlignment="1" applyProtection="1">
      <alignment vertical="center"/>
      <protection locked="0"/>
    </xf>
    <xf numFmtId="37" fontId="12" fillId="9" borderId="4" xfId="0" applyNumberFormat="1" applyFont="1" applyFill="1" applyBorder="1" applyAlignment="1" applyProtection="1">
      <alignment horizontal="right" vertical="center"/>
      <protection locked="0"/>
    </xf>
    <xf numFmtId="165" fontId="12" fillId="9" borderId="4" xfId="1" applyNumberFormat="1" applyFont="1" applyFill="1" applyBorder="1" applyAlignment="1" applyProtection="1">
      <alignment horizontal="right" vertical="center"/>
      <protection locked="0"/>
    </xf>
    <xf numFmtId="165" fontId="12" fillId="9" borderId="10" xfId="1" applyNumberFormat="1" applyFont="1" applyFill="1" applyBorder="1" applyProtection="1">
      <protection locked="0"/>
    </xf>
    <xf numFmtId="165" fontId="12" fillId="9" borderId="13" xfId="1" applyNumberFormat="1" applyFont="1" applyFill="1" applyBorder="1" applyProtection="1">
      <protection locked="0"/>
    </xf>
    <xf numFmtId="165" fontId="12" fillId="9" borderId="4" xfId="1" applyNumberFormat="1" applyFont="1" applyFill="1" applyBorder="1" applyProtection="1">
      <protection locked="0"/>
    </xf>
    <xf numFmtId="165" fontId="12" fillId="9" borderId="12" xfId="1" applyNumberFormat="1" applyFont="1" applyFill="1" applyBorder="1" applyProtection="1">
      <protection locked="0"/>
    </xf>
    <xf numFmtId="0" fontId="12" fillId="14" borderId="10" xfId="0" applyFont="1" applyFill="1" applyBorder="1" applyProtection="1">
      <protection locked="0"/>
    </xf>
    <xf numFmtId="165" fontId="12" fillId="0" borderId="30" xfId="1" applyNumberFormat="1" applyFont="1" applyFill="1" applyBorder="1" applyProtection="1">
      <protection locked="0"/>
    </xf>
    <xf numFmtId="165" fontId="12" fillId="0" borderId="31" xfId="1" applyNumberFormat="1" applyFont="1" applyFill="1" applyBorder="1" applyProtection="1">
      <protection locked="0"/>
    </xf>
    <xf numFmtId="165" fontId="12" fillId="0" borderId="4" xfId="1" applyNumberFormat="1" applyFont="1" applyFill="1" applyBorder="1" applyProtection="1">
      <protection locked="0"/>
    </xf>
    <xf numFmtId="165" fontId="12" fillId="0" borderId="10" xfId="1" applyNumberFormat="1" applyFont="1" applyFill="1" applyBorder="1" applyProtection="1">
      <protection locked="0"/>
    </xf>
    <xf numFmtId="0" fontId="15" fillId="9" borderId="4" xfId="0" applyFont="1" applyFill="1" applyBorder="1" applyAlignment="1" applyProtection="1">
      <protection locked="0"/>
    </xf>
    <xf numFmtId="17" fontId="15" fillId="9" borderId="4" xfId="0" quotePrefix="1" applyNumberFormat="1" applyFont="1" applyFill="1" applyBorder="1" applyAlignment="1" applyProtection="1">
      <alignment horizontal="center"/>
      <protection locked="0"/>
    </xf>
    <xf numFmtId="0" fontId="15" fillId="9" borderId="4" xfId="0" applyFont="1" applyFill="1" applyBorder="1" applyAlignment="1" applyProtection="1">
      <alignment horizontal="center"/>
      <protection locked="0"/>
    </xf>
    <xf numFmtId="37" fontId="12" fillId="9" borderId="4" xfId="0" applyNumberFormat="1" applyFont="1" applyFill="1" applyBorder="1" applyAlignment="1" applyProtection="1">
      <protection locked="0"/>
    </xf>
    <xf numFmtId="0" fontId="15" fillId="9" borderId="4" xfId="2" applyFont="1" applyFill="1" applyBorder="1" applyAlignment="1" applyProtection="1">
      <alignment horizontal="left"/>
      <protection locked="0"/>
    </xf>
    <xf numFmtId="0" fontId="15" fillId="9" borderId="4" xfId="0" applyFont="1" applyFill="1" applyBorder="1" applyProtection="1">
      <protection locked="0"/>
    </xf>
    <xf numFmtId="4" fontId="15" fillId="9" borderId="4" xfId="0" applyNumberFormat="1" applyFont="1" applyFill="1" applyBorder="1" applyProtection="1">
      <protection locked="0"/>
    </xf>
    <xf numFmtId="165" fontId="10" fillId="9" borderId="4" xfId="0" applyNumberFormat="1" applyFont="1" applyFill="1" applyBorder="1" applyAlignment="1" applyProtection="1">
      <alignment horizontal="left" wrapText="1"/>
      <protection locked="0"/>
    </xf>
    <xf numFmtId="165" fontId="12" fillId="9" borderId="4" xfId="1" applyNumberFormat="1" applyFont="1" applyFill="1" applyBorder="1" applyAlignment="1" applyProtection="1">
      <alignment horizontal="left"/>
      <protection locked="0"/>
    </xf>
    <xf numFmtId="165" fontId="12" fillId="9" borderId="4" xfId="0" applyNumberFormat="1" applyFont="1" applyFill="1" applyBorder="1" applyAlignment="1" applyProtection="1">
      <alignment horizontal="left"/>
      <protection locked="0"/>
    </xf>
    <xf numFmtId="165" fontId="10" fillId="9" borderId="4" xfId="1" applyNumberFormat="1" applyFont="1" applyFill="1" applyBorder="1" applyAlignment="1" applyProtection="1">
      <alignment horizontal="left"/>
      <protection locked="0"/>
    </xf>
    <xf numFmtId="165" fontId="12" fillId="11" borderId="4" xfId="1" applyNumberFormat="1" applyFont="1" applyFill="1" applyBorder="1" applyProtection="1">
      <protection locked="0"/>
    </xf>
    <xf numFmtId="165" fontId="12" fillId="11" borderId="10" xfId="1" applyNumberFormat="1" applyFont="1" applyFill="1" applyBorder="1" applyProtection="1">
      <protection locked="0"/>
    </xf>
    <xf numFmtId="0" fontId="10" fillId="9" borderId="4" xfId="0" quotePrefix="1" applyNumberFormat="1" applyFont="1" applyFill="1" applyBorder="1" applyAlignment="1" applyProtection="1">
      <alignment horizontal="left" vertical="center"/>
      <protection locked="0"/>
    </xf>
    <xf numFmtId="0" fontId="12" fillId="9" borderId="4" xfId="0" applyNumberFormat="1" applyFont="1" applyFill="1" applyBorder="1" applyAlignment="1" applyProtection="1">
      <alignment horizontal="left" vertical="center"/>
      <protection locked="0"/>
    </xf>
    <xf numFmtId="0" fontId="12" fillId="9" borderId="4" xfId="0" quotePrefix="1" applyNumberFormat="1" applyFont="1" applyFill="1" applyBorder="1" applyAlignment="1" applyProtection="1">
      <alignment horizontal="left" vertical="center"/>
      <protection locked="0"/>
    </xf>
    <xf numFmtId="165" fontId="12" fillId="9" borderId="4" xfId="1" quotePrefix="1" applyNumberFormat="1" applyFont="1" applyFill="1" applyBorder="1" applyAlignment="1" applyProtection="1">
      <alignment horizontal="left" vertical="center"/>
      <protection locked="0"/>
    </xf>
    <xf numFmtId="165" fontId="12" fillId="9" borderId="4" xfId="1" applyNumberFormat="1" applyFont="1" applyFill="1" applyBorder="1" applyAlignment="1" applyProtection="1">
      <alignment horizontal="left" vertical="center"/>
      <protection locked="0"/>
    </xf>
    <xf numFmtId="0" fontId="12" fillId="9" borderId="19" xfId="0" applyFont="1" applyFill="1" applyBorder="1" applyAlignment="1" applyProtection="1">
      <alignment horizontal="left" vertical="center"/>
      <protection locked="0"/>
    </xf>
    <xf numFmtId="0" fontId="33" fillId="0" borderId="14" xfId="52" applyFont="1" applyBorder="1" applyAlignment="1">
      <alignment wrapText="1"/>
    </xf>
    <xf numFmtId="0" fontId="33" fillId="0" borderId="15" xfId="52" applyFont="1" applyBorder="1" applyAlignment="1">
      <alignment wrapText="1"/>
    </xf>
    <xf numFmtId="0" fontId="1" fillId="0" borderId="1" xfId="52" applyFont="1" applyFill="1" applyBorder="1" applyAlignment="1" applyProtection="1">
      <alignment horizontal="left"/>
      <protection locked="0"/>
    </xf>
    <xf numFmtId="49" fontId="1" fillId="0" borderId="1" xfId="52" applyNumberFormat="1" applyFont="1" applyFill="1" applyBorder="1" applyAlignment="1" applyProtection="1">
      <alignment horizontal="left"/>
      <protection locked="0"/>
    </xf>
    <xf numFmtId="0" fontId="1" fillId="0" borderId="1" xfId="52" applyFont="1" applyFill="1" applyBorder="1" applyAlignment="1" applyProtection="1">
      <alignment horizontal="center"/>
      <protection locked="0"/>
    </xf>
    <xf numFmtId="0" fontId="3" fillId="0" borderId="46" xfId="5" applyFont="1" applyBorder="1" applyAlignment="1">
      <alignment horizontal="left" vertical="center" wrapText="1"/>
    </xf>
    <xf numFmtId="0" fontId="3" fillId="0" borderId="47" xfId="5" applyFont="1" applyBorder="1" applyAlignment="1">
      <alignment horizontal="left" vertical="center" wrapText="1"/>
    </xf>
    <xf numFmtId="0" fontId="3" fillId="0" borderId="48" xfId="5" applyFont="1" applyBorder="1" applyAlignment="1">
      <alignment horizontal="left" vertical="center" wrapText="1"/>
    </xf>
    <xf numFmtId="0" fontId="10" fillId="16" borderId="49" xfId="5" applyFont="1" applyFill="1" applyBorder="1" applyAlignment="1" applyProtection="1">
      <alignment horizontal="center" vertical="center" wrapText="1"/>
      <protection locked="0" hidden="1"/>
    </xf>
    <xf numFmtId="0" fontId="10" fillId="16" borderId="50" xfId="5" applyFont="1" applyFill="1" applyBorder="1" applyAlignment="1" applyProtection="1">
      <alignment horizontal="center" vertical="center" wrapText="1"/>
      <protection locked="0" hidden="1"/>
    </xf>
    <xf numFmtId="0" fontId="10" fillId="16" borderId="42" xfId="5" applyFont="1" applyFill="1" applyBorder="1" applyAlignment="1" applyProtection="1">
      <alignment horizontal="center" vertical="center" wrapText="1"/>
      <protection locked="0" hidden="1"/>
    </xf>
    <xf numFmtId="0" fontId="27" fillId="0" borderId="0" xfId="4" applyFont="1" applyBorder="1" applyAlignment="1">
      <alignment horizontal="center" vertical="center" wrapText="1"/>
    </xf>
    <xf numFmtId="0" fontId="28" fillId="0" borderId="0" xfId="4" applyFont="1" applyBorder="1" applyAlignment="1">
      <alignment horizontal="center"/>
    </xf>
    <xf numFmtId="0" fontId="16" fillId="15" borderId="40" xfId="5" applyFont="1" applyFill="1" applyBorder="1" applyAlignment="1">
      <alignment horizontal="center" vertical="center" wrapText="1"/>
    </xf>
    <xf numFmtId="0" fontId="16" fillId="15" borderId="41" xfId="5" applyFont="1" applyFill="1" applyBorder="1" applyAlignment="1">
      <alignment horizontal="center" vertical="center" wrapText="1"/>
    </xf>
    <xf numFmtId="0" fontId="16" fillId="15" borderId="27" xfId="5" applyFont="1" applyFill="1" applyBorder="1" applyAlignment="1">
      <alignment horizontal="center" vertical="center" wrapText="1"/>
    </xf>
    <xf numFmtId="0" fontId="3" fillId="0" borderId="3" xfId="5" applyFont="1" applyBorder="1" applyAlignment="1">
      <alignment vertical="top" wrapText="1"/>
    </xf>
    <xf numFmtId="0" fontId="3" fillId="0" borderId="0" xfId="5" applyFont="1" applyBorder="1" applyAlignment="1">
      <alignment vertical="top" wrapText="1"/>
    </xf>
    <xf numFmtId="0" fontId="3" fillId="0" borderId="43" xfId="5" applyFont="1" applyBorder="1" applyAlignment="1">
      <alignment vertical="top" wrapText="1"/>
    </xf>
    <xf numFmtId="0" fontId="3" fillId="0" borderId="3" xfId="5" applyFont="1" applyBorder="1" applyAlignment="1">
      <alignment horizontal="center" vertical="center" wrapText="1"/>
    </xf>
    <xf numFmtId="0" fontId="1" fillId="0" borderId="0" xfId="5" applyFont="1" applyBorder="1"/>
    <xf numFmtId="0" fontId="1" fillId="0" borderId="43" xfId="5" applyFont="1" applyBorder="1"/>
    <xf numFmtId="0" fontId="10" fillId="16" borderId="3" xfId="5" applyFont="1" applyFill="1" applyBorder="1" applyAlignment="1" applyProtection="1">
      <alignment horizontal="center" vertical="center" wrapText="1"/>
      <protection locked="0" hidden="1"/>
    </xf>
    <xf numFmtId="0" fontId="10" fillId="16" borderId="44" xfId="5" applyFont="1" applyFill="1" applyBorder="1" applyAlignment="1" applyProtection="1">
      <alignment horizontal="center" vertical="center" wrapText="1"/>
      <protection locked="0" hidden="1"/>
    </xf>
    <xf numFmtId="0" fontId="10" fillId="16" borderId="43" xfId="5" applyFont="1" applyFill="1" applyBorder="1" applyAlignment="1" applyProtection="1">
      <alignment horizontal="center" vertical="center" wrapText="1"/>
      <protection locked="0" hidden="1"/>
    </xf>
    <xf numFmtId="0" fontId="10" fillId="16" borderId="45" xfId="5" applyFont="1" applyFill="1" applyBorder="1" applyAlignment="1" applyProtection="1">
      <alignment horizontal="center" vertical="center" wrapText="1"/>
      <protection locked="0" hidden="1"/>
    </xf>
    <xf numFmtId="0" fontId="1" fillId="2" borderId="0" xfId="0" applyFont="1" applyFill="1" applyAlignment="1">
      <alignment horizontal="left" wrapText="1"/>
    </xf>
    <xf numFmtId="0" fontId="13" fillId="2" borderId="0" xfId="0" applyFont="1" applyFill="1" applyAlignment="1">
      <alignment horizontal="left"/>
    </xf>
    <xf numFmtId="0" fontId="12" fillId="0" borderId="0" xfId="0" quotePrefix="1" applyFont="1" applyAlignment="1">
      <alignment horizontal="center"/>
    </xf>
    <xf numFmtId="0" fontId="12" fillId="0" borderId="0" xfId="0" applyFont="1" applyAlignment="1">
      <alignment horizontal="center"/>
    </xf>
    <xf numFmtId="0" fontId="11" fillId="2" borderId="0" xfId="0" applyFont="1" applyFill="1" applyBorder="1" applyAlignment="1">
      <alignment horizontal="left" wrapText="1"/>
    </xf>
    <xf numFmtId="0" fontId="1" fillId="2" borderId="0" xfId="0" applyFont="1" applyFill="1" applyBorder="1" applyAlignment="1">
      <alignment horizontal="left" wrapText="1"/>
    </xf>
    <xf numFmtId="0" fontId="13" fillId="2" borderId="0" xfId="0" applyFont="1" applyFill="1" applyBorder="1" applyAlignment="1">
      <alignment horizontal="left"/>
    </xf>
    <xf numFmtId="0" fontId="3" fillId="0" borderId="0" xfId="0" applyFont="1" applyAlignment="1">
      <alignment horizontal="left"/>
    </xf>
    <xf numFmtId="0" fontId="13" fillId="0" borderId="0" xfId="0" applyFont="1" applyAlignment="1">
      <alignment horizontal="left"/>
    </xf>
    <xf numFmtId="0" fontId="10" fillId="2" borderId="0" xfId="0" applyFont="1" applyFill="1" applyBorder="1" applyAlignment="1">
      <alignment horizontal="left"/>
    </xf>
    <xf numFmtId="0" fontId="12" fillId="0" borderId="0" xfId="0" quotePrefix="1" applyFont="1" applyAlignment="1">
      <alignment horizontal="left" vertical="center"/>
    </xf>
    <xf numFmtId="0" fontId="12" fillId="0" borderId="0" xfId="0" applyFont="1" applyAlignment="1">
      <alignment horizontal="left" vertical="center"/>
    </xf>
    <xf numFmtId="0" fontId="10" fillId="4" borderId="5" xfId="0" applyFont="1" applyFill="1" applyBorder="1" applyAlignment="1">
      <alignment horizontal="left" vertical="center" wrapText="1"/>
    </xf>
    <xf numFmtId="0" fontId="10" fillId="4" borderId="6" xfId="0" applyFont="1" applyFill="1" applyBorder="1" applyAlignment="1">
      <alignment horizontal="left" vertical="center" wrapText="1"/>
    </xf>
    <xf numFmtId="0" fontId="12" fillId="4" borderId="4" xfId="0" applyFont="1" applyFill="1" applyBorder="1" applyAlignment="1">
      <alignment horizontal="left" vertical="center"/>
    </xf>
    <xf numFmtId="0" fontId="13" fillId="2" borderId="0" xfId="0" applyFont="1" applyFill="1" applyAlignment="1">
      <alignment horizontal="left" vertical="center"/>
    </xf>
    <xf numFmtId="165" fontId="12" fillId="5" borderId="5" xfId="1" applyNumberFormat="1" applyFont="1" applyFill="1" applyBorder="1" applyAlignment="1">
      <alignment horizontal="left" vertical="center"/>
    </xf>
    <xf numFmtId="165" fontId="12" fillId="5" borderId="6" xfId="1" applyNumberFormat="1" applyFont="1" applyFill="1" applyBorder="1" applyAlignment="1">
      <alignment horizontal="left" vertical="center"/>
    </xf>
    <xf numFmtId="165" fontId="12" fillId="5" borderId="14" xfId="1" applyNumberFormat="1" applyFont="1" applyFill="1" applyBorder="1" applyAlignment="1">
      <alignment horizontal="left" vertical="center"/>
    </xf>
    <xf numFmtId="165" fontId="12" fillId="5" borderId="22" xfId="1" applyNumberFormat="1" applyFont="1" applyFill="1" applyBorder="1" applyAlignment="1">
      <alignment horizontal="left" vertical="center"/>
    </xf>
    <xf numFmtId="165" fontId="12" fillId="5" borderId="15" xfId="1" applyNumberFormat="1" applyFont="1" applyFill="1" applyBorder="1" applyAlignment="1">
      <alignment horizontal="left" vertical="center"/>
    </xf>
    <xf numFmtId="165" fontId="12" fillId="5" borderId="23" xfId="1" applyNumberFormat="1" applyFont="1" applyFill="1" applyBorder="1" applyAlignment="1">
      <alignment horizontal="left" vertical="center"/>
    </xf>
    <xf numFmtId="0" fontId="10" fillId="5" borderId="16" xfId="0" applyFont="1" applyFill="1" applyBorder="1" applyAlignment="1">
      <alignment horizontal="left" vertical="center" wrapText="1"/>
    </xf>
    <xf numFmtId="0" fontId="10" fillId="5" borderId="19" xfId="0" applyFont="1" applyFill="1" applyBorder="1" applyAlignment="1">
      <alignment horizontal="left" vertical="center" wrapText="1"/>
    </xf>
    <xf numFmtId="0" fontId="12" fillId="2" borderId="0" xfId="0" applyFont="1" applyFill="1" applyAlignment="1">
      <alignment horizontal="left" vertical="center" wrapText="1"/>
    </xf>
    <xf numFmtId="0" fontId="10" fillId="4" borderId="4" xfId="0" applyFont="1" applyFill="1" applyBorder="1" applyAlignment="1">
      <alignment horizontal="left" vertical="center"/>
    </xf>
    <xf numFmtId="0" fontId="13" fillId="0" borderId="0" xfId="0" applyFont="1" applyBorder="1" applyAlignment="1">
      <alignment horizontal="left" vertical="center" wrapText="1"/>
    </xf>
    <xf numFmtId="0" fontId="12" fillId="4" borderId="5"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0" borderId="0" xfId="0" quotePrefix="1" applyFont="1" applyAlignment="1">
      <alignment horizontal="center" vertical="center"/>
    </xf>
    <xf numFmtId="0" fontId="12" fillId="0" borderId="0" xfId="0" applyFont="1" applyAlignment="1">
      <alignment vertical="center" wrapText="1"/>
    </xf>
    <xf numFmtId="0" fontId="12" fillId="4" borderId="16"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2" fillId="0" borderId="0" xfId="0" applyFont="1" applyAlignment="1">
      <alignment horizontal="left" vertical="top" wrapText="1"/>
    </xf>
    <xf numFmtId="0" fontId="13" fillId="12" borderId="0" xfId="0" applyFont="1" applyFill="1" applyBorder="1" applyAlignment="1">
      <alignment vertical="top" wrapText="1"/>
    </xf>
    <xf numFmtId="0" fontId="12" fillId="12" borderId="0" xfId="0" applyFont="1" applyFill="1" applyAlignment="1">
      <alignment vertical="top" wrapText="1"/>
    </xf>
    <xf numFmtId="0" fontId="12" fillId="0" borderId="0" xfId="0" applyFont="1" applyFill="1" applyBorder="1" applyAlignment="1">
      <alignment horizontal="left" wrapText="1"/>
    </xf>
    <xf numFmtId="0" fontId="12" fillId="0" borderId="0" xfId="0" applyFont="1" applyFill="1" applyBorder="1" applyAlignment="1">
      <alignment vertical="top" wrapText="1"/>
    </xf>
    <xf numFmtId="0" fontId="12" fillId="0" borderId="0" xfId="0" applyFont="1" applyAlignment="1">
      <alignment vertical="top" wrapText="1"/>
    </xf>
    <xf numFmtId="0" fontId="12" fillId="2" borderId="0" xfId="0" applyFont="1" applyFill="1" applyBorder="1" applyAlignment="1">
      <alignment wrapText="1"/>
    </xf>
    <xf numFmtId="0" fontId="12" fillId="0" borderId="0" xfId="0" applyFont="1" applyAlignment="1">
      <alignment wrapText="1"/>
    </xf>
    <xf numFmtId="0" fontId="13" fillId="12" borderId="0" xfId="0" applyFont="1" applyFill="1" applyBorder="1" applyAlignment="1">
      <alignment horizontal="left" vertical="top"/>
    </xf>
    <xf numFmtId="0" fontId="10" fillId="12" borderId="0" xfId="0" applyFont="1" applyFill="1" applyBorder="1" applyAlignment="1">
      <alignment horizontal="left" vertical="top"/>
    </xf>
    <xf numFmtId="0" fontId="13" fillId="2" borderId="0" xfId="0" applyFont="1" applyFill="1" applyAlignment="1">
      <alignment horizontal="left" vertical="top"/>
    </xf>
    <xf numFmtId="0" fontId="12" fillId="0" borderId="0" xfId="0" applyFont="1" applyFill="1" applyBorder="1" applyAlignment="1">
      <alignment horizontal="left" vertical="center" wrapText="1"/>
    </xf>
    <xf numFmtId="0" fontId="12" fillId="0" borderId="0" xfId="0" applyFont="1" applyFill="1" applyBorder="1" applyAlignment="1">
      <alignment wrapText="1"/>
    </xf>
    <xf numFmtId="0" fontId="12" fillId="0" borderId="0" xfId="0" applyFont="1" applyFill="1" applyAlignment="1">
      <alignment wrapText="1"/>
    </xf>
    <xf numFmtId="0" fontId="12" fillId="0" borderId="0" xfId="0" applyFont="1" applyFill="1" applyAlignment="1">
      <alignment horizontal="center"/>
    </xf>
    <xf numFmtId="0" fontId="10" fillId="0" borderId="0" xfId="0" applyFont="1" applyFill="1" applyBorder="1" applyAlignment="1">
      <alignment horizontal="left"/>
    </xf>
    <xf numFmtId="0" fontId="12" fillId="10" borderId="4" xfId="0" applyFont="1" applyFill="1" applyBorder="1" applyAlignment="1" applyProtection="1">
      <alignment horizontal="center"/>
    </xf>
    <xf numFmtId="0" fontId="12" fillId="10" borderId="4" xfId="0" applyFont="1" applyFill="1" applyBorder="1" applyAlignment="1">
      <alignment horizontal="center"/>
    </xf>
    <xf numFmtId="0" fontId="12" fillId="10" borderId="10" xfId="0" applyFont="1" applyFill="1" applyBorder="1" applyAlignment="1">
      <alignment horizontal="center"/>
    </xf>
    <xf numFmtId="0" fontId="10" fillId="10" borderId="34" xfId="0" applyNumberFormat="1" applyFont="1" applyFill="1" applyBorder="1" applyAlignment="1">
      <alignment horizontal="center" wrapText="1"/>
    </xf>
    <xf numFmtId="0" fontId="10" fillId="10" borderId="34" xfId="0" applyFont="1" applyFill="1" applyBorder="1" applyAlignment="1">
      <alignment horizontal="center" wrapText="1"/>
    </xf>
    <xf numFmtId="0" fontId="10" fillId="10" borderId="11" xfId="0" applyFont="1" applyFill="1" applyBorder="1" applyAlignment="1">
      <alignment horizontal="center" wrapText="1"/>
    </xf>
    <xf numFmtId="0" fontId="13" fillId="12" borderId="0" xfId="0" applyFont="1" applyFill="1" applyBorder="1" applyAlignment="1">
      <alignment horizontal="left" vertical="top" wrapText="1"/>
    </xf>
    <xf numFmtId="0" fontId="19" fillId="4" borderId="28" xfId="0" applyFont="1" applyFill="1" applyBorder="1" applyAlignment="1" applyProtection="1">
      <alignment horizontal="center"/>
    </xf>
    <xf numFmtId="0" fontId="19" fillId="4" borderId="32" xfId="0" applyFont="1" applyFill="1" applyBorder="1" applyAlignment="1" applyProtection="1">
      <alignment horizontal="center"/>
    </xf>
    <xf numFmtId="0" fontId="19" fillId="4" borderId="29" xfId="0" applyFont="1" applyFill="1" applyBorder="1" applyAlignment="1" applyProtection="1">
      <alignment horizontal="center"/>
    </xf>
    <xf numFmtId="0" fontId="19" fillId="4" borderId="6" xfId="0" applyFont="1" applyFill="1" applyBorder="1" applyAlignment="1" applyProtection="1">
      <alignment horizontal="center"/>
    </xf>
    <xf numFmtId="0" fontId="19" fillId="4" borderId="29" xfId="0" applyFont="1" applyFill="1" applyBorder="1" applyAlignment="1" applyProtection="1">
      <alignment horizontal="center" wrapText="1"/>
    </xf>
    <xf numFmtId="0" fontId="19" fillId="4" borderId="6" xfId="0" applyFont="1" applyFill="1" applyBorder="1" applyAlignment="1" applyProtection="1">
      <alignment horizontal="center" wrapText="1"/>
    </xf>
    <xf numFmtId="0" fontId="19" fillId="4" borderId="30" xfId="0" applyFont="1" applyFill="1" applyBorder="1" applyAlignment="1" applyProtection="1">
      <alignment horizontal="center" wrapText="1"/>
    </xf>
    <xf numFmtId="0" fontId="19" fillId="4" borderId="4" xfId="0" applyFont="1" applyFill="1" applyBorder="1" applyAlignment="1" applyProtection="1">
      <alignment horizontal="center" wrapText="1"/>
    </xf>
    <xf numFmtId="0" fontId="19" fillId="4" borderId="31" xfId="0" applyFont="1" applyFill="1" applyBorder="1" applyAlignment="1" applyProtection="1">
      <alignment horizontal="center" wrapText="1"/>
    </xf>
    <xf numFmtId="0" fontId="19" fillId="4" borderId="10" xfId="0" applyFont="1" applyFill="1" applyBorder="1" applyAlignment="1" applyProtection="1">
      <alignment horizontal="center" wrapText="1"/>
    </xf>
    <xf numFmtId="0" fontId="19" fillId="4" borderId="5" xfId="0" applyFont="1" applyFill="1" applyBorder="1" applyAlignment="1" applyProtection="1">
      <alignment horizontal="center" vertical="center"/>
    </xf>
    <xf numFmtId="0" fontId="19" fillId="4" borderId="6" xfId="0" applyFont="1" applyFill="1" applyBorder="1" applyAlignment="1" applyProtection="1">
      <alignment horizontal="center" vertical="center"/>
    </xf>
    <xf numFmtId="0" fontId="12" fillId="0" borderId="0" xfId="0" quotePrefix="1" applyFont="1" applyBorder="1" applyAlignment="1">
      <alignment horizontal="center" vertical="center"/>
    </xf>
    <xf numFmtId="0" fontId="10" fillId="2" borderId="17" xfId="0" applyFont="1" applyFill="1" applyBorder="1" applyAlignment="1">
      <alignment horizontal="left"/>
    </xf>
    <xf numFmtId="0" fontId="12" fillId="2" borderId="0" xfId="0" quotePrefix="1" applyFont="1" applyFill="1" applyBorder="1" applyAlignment="1">
      <alignment horizontal="center" vertical="center"/>
    </xf>
    <xf numFmtId="0" fontId="10" fillId="4" borderId="35" xfId="0" applyFont="1" applyFill="1" applyBorder="1" applyAlignment="1">
      <alignment horizontal="left" vertical="center"/>
    </xf>
    <xf numFmtId="0" fontId="10" fillId="4" borderId="30" xfId="0" applyFont="1" applyFill="1" applyBorder="1" applyAlignment="1">
      <alignment horizontal="left" vertical="center"/>
    </xf>
    <xf numFmtId="0" fontId="12" fillId="2" borderId="0" xfId="0" applyFont="1" applyFill="1" applyBorder="1" applyAlignment="1">
      <alignment vertical="top"/>
    </xf>
  </cellXfs>
  <cellStyles count="53">
    <cellStyle name="checkExposure" xfId="6"/>
    <cellStyle name="Comma" xfId="1" builtinId="3"/>
    <cellStyle name="Euro" xfId="7"/>
    <cellStyle name="greyed" xfId="8"/>
    <cellStyle name="highlightExposure" xfId="9"/>
    <cellStyle name="highlightPD" xfId="10"/>
    <cellStyle name="highlightPercentage" xfId="11"/>
    <cellStyle name="highlightText" xfId="12"/>
    <cellStyle name="inputDate" xfId="13"/>
    <cellStyle name="inputExposure" xfId="14"/>
    <cellStyle name="inputMaturity" xfId="15"/>
    <cellStyle name="inputPD" xfId="16"/>
    <cellStyle name="inputPercentage" xfId="17"/>
    <cellStyle name="inputSelection" xfId="18"/>
    <cellStyle name="inputText" xfId="19"/>
    <cellStyle name="Normal" xfId="0" builtinId="0"/>
    <cellStyle name="Normal 2" xfId="5"/>
    <cellStyle name="Normal_BMA Intermediaries Return 1 Sept 2005 1" xfId="52"/>
    <cellStyle name="Normal_PIRI Sec B1 - Self Financed v2" xfId="4"/>
    <cellStyle name="Normal_Top 50 Report" xfId="2"/>
    <cellStyle name="optionalExposure" xfId="20"/>
    <cellStyle name="optionalMaturity" xfId="21"/>
    <cellStyle name="optionalPD" xfId="22"/>
    <cellStyle name="optionalPercentage" xfId="23"/>
    <cellStyle name="optionalSelection" xfId="24"/>
    <cellStyle name="optionalText" xfId="25"/>
    <cellStyle name="Percent" xfId="3" builtinId="5"/>
    <cellStyle name="showCheck" xfId="26"/>
    <cellStyle name="showExposure" xfId="27"/>
    <cellStyle name="showParameterE" xfId="28"/>
    <cellStyle name="showParameterS" xfId="29"/>
    <cellStyle name="showPD" xfId="30"/>
    <cellStyle name="showPercentage" xfId="31"/>
    <cellStyle name="showSelection" xfId="32"/>
    <cellStyle name="sup2Int" xfId="33"/>
    <cellStyle name="sup2ParameterE" xfId="34"/>
    <cellStyle name="sup2Percentage" xfId="35"/>
    <cellStyle name="sup2PercentageL" xfId="36"/>
    <cellStyle name="sup2PercentageM" xfId="37"/>
    <cellStyle name="sup2Selection" xfId="38"/>
    <cellStyle name="sup2Text" xfId="39"/>
    <cellStyle name="sup3ParameterE" xfId="40"/>
    <cellStyle name="sup3Percentage" xfId="41"/>
    <cellStyle name="supFloat" xfId="42"/>
    <cellStyle name="supInt" xfId="43"/>
    <cellStyle name="supParameterE" xfId="44"/>
    <cellStyle name="supParameterS" xfId="45"/>
    <cellStyle name="supPD" xfId="46"/>
    <cellStyle name="supPercentage" xfId="47"/>
    <cellStyle name="supPercentageL" xfId="48"/>
    <cellStyle name="supPercentageM" xfId="49"/>
    <cellStyle name="supSelection" xfId="50"/>
    <cellStyle name="supText" xfId="51"/>
  </cellStyles>
  <dxfs count="0"/>
  <tableStyles count="0" defaultTableStyle="TableStyleMedium9" defaultPivotStyle="PivotStyleLight16"/>
  <colors>
    <mruColors>
      <color rgb="FFFEEFE2"/>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9</xdr:col>
      <xdr:colOff>574387</xdr:colOff>
      <xdr:row>18</xdr:row>
      <xdr:rowOff>124364</xdr:rowOff>
    </xdr:from>
    <xdr:ext cx="184731" cy="937629"/>
    <xdr:sp macro="" textlink="">
      <xdr:nvSpPr>
        <xdr:cNvPr id="2" name="Rectangle 1"/>
        <xdr:cNvSpPr/>
      </xdr:nvSpPr>
      <xdr:spPr>
        <a:xfrm>
          <a:off x="6175087" y="3347624"/>
          <a:ext cx="184731" cy="937629"/>
        </a:xfrm>
        <a:prstGeom prst="rect">
          <a:avLst/>
        </a:prstGeom>
        <a:noFill/>
      </xdr:spPr>
      <xdr:txBody>
        <a:bodyPr wrap="none" lIns="91440" tIns="45720" rIns="91440" bIns="45720" anchor="b" anchorCtr="1">
          <a:spAutoFit/>
          <a:scene3d>
            <a:camera prst="orthographicFront">
              <a:rot lat="0" lon="0" rev="3000000"/>
            </a:camera>
            <a:lightRig rig="threePt" dir="t"/>
          </a:scene3d>
        </a:bodyPr>
        <a:lstStyle/>
        <a:p>
          <a:pPr algn="ctr"/>
          <a:endParaRPr lang="en-US" sz="5400" b="1" cap="none" spc="0">
            <a:ln w="50800"/>
            <a:solidFill>
              <a:schemeClr val="bg1">
                <a:lumMod val="75000"/>
              </a:schemeClr>
            </a:solidFill>
            <a:effectLst/>
          </a:endParaRPr>
        </a:p>
      </xdr:txBody>
    </xdr:sp>
    <xdr:clientData/>
  </xdr:oneCellAnchor>
  <xdr:twoCellAnchor>
    <xdr:from>
      <xdr:col>0</xdr:col>
      <xdr:colOff>57150</xdr:colOff>
      <xdr:row>0</xdr:row>
      <xdr:rowOff>76200</xdr:rowOff>
    </xdr:from>
    <xdr:to>
      <xdr:col>0</xdr:col>
      <xdr:colOff>304800</xdr:colOff>
      <xdr:row>1</xdr:row>
      <xdr:rowOff>152400</xdr:rowOff>
    </xdr:to>
    <xdr:pic>
      <xdr:nvPicPr>
        <xdr:cNvPr id="3" name="Picture 2" descr="BMAlogo"/>
        <xdr:cNvPicPr>
          <a:picLocks noChangeAspect="1" noChangeArrowheads="1"/>
        </xdr:cNvPicPr>
      </xdr:nvPicPr>
      <xdr:blipFill>
        <a:blip xmlns:r="http://schemas.openxmlformats.org/officeDocument/2006/relationships" r:embed="rId1" cstate="print"/>
        <a:srcRect/>
        <a:stretch>
          <a:fillRect/>
        </a:stretch>
      </xdr:blipFill>
      <xdr:spPr bwMode="auto">
        <a:xfrm>
          <a:off x="57150" y="76200"/>
          <a:ext cx="247650" cy="274320"/>
        </a:xfrm>
        <a:prstGeom prst="rect">
          <a:avLst/>
        </a:prstGeom>
        <a:noFill/>
        <a:ln w="9525">
          <a:noFill/>
          <a:miter lim="800000"/>
          <a:headEnd/>
          <a:tailEnd/>
        </a:ln>
      </xdr:spPr>
    </xdr:pic>
    <xdr:clientData/>
  </xdr:twoCellAnchor>
  <xdr:oneCellAnchor>
    <xdr:from>
      <xdr:col>1</xdr:col>
      <xdr:colOff>66675</xdr:colOff>
      <xdr:row>0</xdr:row>
      <xdr:rowOff>0</xdr:rowOff>
    </xdr:from>
    <xdr:ext cx="1762125" cy="428625"/>
    <xdr:sp macro="" textlink="">
      <xdr:nvSpPr>
        <xdr:cNvPr id="4" name="Text Box 2"/>
        <xdr:cNvSpPr txBox="1">
          <a:spLocks noChangeArrowheads="1"/>
        </xdr:cNvSpPr>
      </xdr:nvSpPr>
      <xdr:spPr bwMode="auto">
        <a:xfrm>
          <a:off x="478155" y="0"/>
          <a:ext cx="1762125" cy="428625"/>
        </a:xfrm>
        <a:prstGeom prst="rect">
          <a:avLst/>
        </a:prstGeom>
        <a:noFill/>
        <a:ln w="9525">
          <a:noFill/>
          <a:miter lim="800000"/>
          <a:headEnd/>
          <a:tailEnd/>
        </a:ln>
      </xdr:spPr>
      <xdr:txBody>
        <a:bodyPr wrap="none" lIns="27432" tIns="27432" rIns="0" bIns="0" anchor="t" upright="1">
          <a:spAutoFit/>
        </a:bodyPr>
        <a:lstStyle/>
        <a:p>
          <a:pPr algn="l" rtl="0">
            <a:defRPr sz="1000"/>
          </a:pPr>
          <a:r>
            <a:rPr lang="en-US" sz="1200" b="1" i="0" u="none" strike="noStrike" baseline="0">
              <a:solidFill>
                <a:srgbClr val="000000"/>
              </a:solidFill>
              <a:latin typeface="Arial"/>
              <a:cs typeface="Arial"/>
            </a:rPr>
            <a:t>Central Bank of Bahrain</a:t>
          </a:r>
        </a:p>
        <a:p>
          <a:pPr algn="l" rtl="0">
            <a:defRPr sz="1000"/>
          </a:pPr>
          <a:r>
            <a:rPr lang="en-US" sz="1200" b="1" i="0" u="none" strike="noStrike" baseline="0">
              <a:solidFill>
                <a:srgbClr val="000000"/>
              </a:solidFill>
              <a:latin typeface="Arial"/>
              <a:cs typeface="Arial"/>
            </a:rPr>
            <a:t>Rulebook</a:t>
          </a:r>
        </a:p>
      </xdr:txBody>
    </xdr:sp>
    <xdr:clientData/>
  </xdr:oneCellAnchor>
  <xdr:oneCellAnchor>
    <xdr:from>
      <xdr:col>7</xdr:col>
      <xdr:colOff>228600</xdr:colOff>
      <xdr:row>0</xdr:row>
      <xdr:rowOff>0</xdr:rowOff>
    </xdr:from>
    <xdr:ext cx="2365011" cy="571500"/>
    <xdr:sp macro="" textlink="">
      <xdr:nvSpPr>
        <xdr:cNvPr id="5" name="Text Box 3"/>
        <xdr:cNvSpPr txBox="1">
          <a:spLocks noChangeArrowheads="1"/>
        </xdr:cNvSpPr>
      </xdr:nvSpPr>
      <xdr:spPr bwMode="auto">
        <a:xfrm>
          <a:off x="4389120" y="0"/>
          <a:ext cx="2365011" cy="571500"/>
        </a:xfrm>
        <a:prstGeom prst="rect">
          <a:avLst/>
        </a:prstGeom>
        <a:noFill/>
        <a:ln w="9525">
          <a:noFill/>
          <a:miter lim="800000"/>
          <a:headEnd/>
          <a:tailEnd/>
        </a:ln>
      </xdr:spPr>
      <xdr:txBody>
        <a:bodyPr wrap="square" lIns="27432" tIns="27432" rIns="0" bIns="0" anchor="t" upright="1">
          <a:noAutofit/>
        </a:bodyPr>
        <a:lstStyle/>
        <a:p>
          <a:pPr algn="l" rtl="0">
            <a:defRPr sz="1000"/>
          </a:pPr>
          <a:r>
            <a:rPr lang="en-US" sz="1200" b="1" i="0" u="none" strike="noStrike" baseline="0">
              <a:solidFill>
                <a:srgbClr val="000000"/>
              </a:solidFill>
              <a:latin typeface="Arial"/>
              <a:cs typeface="Arial"/>
            </a:rPr>
            <a:t>                   Volume 5</a:t>
          </a:r>
        </a:p>
        <a:p>
          <a:pPr algn="l" rtl="0">
            <a:defRPr sz="1000"/>
          </a:pPr>
          <a:r>
            <a:rPr lang="en-US" sz="1200" b="1" i="0" u="none" strike="noStrike" baseline="0">
              <a:solidFill>
                <a:srgbClr val="000000"/>
              </a:solidFill>
              <a:latin typeface="Arial"/>
              <a:cs typeface="Arial"/>
            </a:rPr>
            <a:t>Specialised Licensees</a:t>
          </a:r>
        </a:p>
        <a:p>
          <a:pPr algn="l" rtl="0">
            <a:defRPr sz="1000"/>
          </a:pPr>
          <a:endParaRPr lang="en-US" sz="1200" b="1" i="0" u="none" strike="noStrike" baseline="0">
            <a:solidFill>
              <a:srgbClr val="000000"/>
            </a:solidFill>
            <a:latin typeface="Arial"/>
            <a:cs typeface="Arial"/>
          </a:endParaRPr>
        </a:p>
      </xdr:txBody>
    </xdr:sp>
    <xdr:clientData/>
  </xdr:oneCellAnchor>
  <xdr:twoCellAnchor>
    <xdr:from>
      <xdr:col>0</xdr:col>
      <xdr:colOff>142875</xdr:colOff>
      <xdr:row>39</xdr:row>
      <xdr:rowOff>97156</xdr:rowOff>
    </xdr:from>
    <xdr:to>
      <xdr:col>0</xdr:col>
      <xdr:colOff>200025</xdr:colOff>
      <xdr:row>39</xdr:row>
      <xdr:rowOff>142875</xdr:rowOff>
    </xdr:to>
    <xdr:sp macro="" textlink="">
      <xdr:nvSpPr>
        <xdr:cNvPr id="6" name="TextBox 5"/>
        <xdr:cNvSpPr txBox="1"/>
      </xdr:nvSpPr>
      <xdr:spPr>
        <a:xfrm>
          <a:off x="142875" y="6840856"/>
          <a:ext cx="57150" cy="45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oneCellAnchor>
    <xdr:from>
      <xdr:col>11</xdr:col>
      <xdr:colOff>276225</xdr:colOff>
      <xdr:row>16</xdr:row>
      <xdr:rowOff>19050</xdr:rowOff>
    </xdr:from>
    <xdr:ext cx="184731" cy="264560"/>
    <xdr:sp macro="" textlink="">
      <xdr:nvSpPr>
        <xdr:cNvPr id="7" name="TextBox 6"/>
        <xdr:cNvSpPr txBox="1"/>
      </xdr:nvSpPr>
      <xdr:spPr>
        <a:xfrm>
          <a:off x="7157085" y="29070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11</xdr:col>
      <xdr:colOff>381000</xdr:colOff>
      <xdr:row>14</xdr:row>
      <xdr:rowOff>9525</xdr:rowOff>
    </xdr:from>
    <xdr:ext cx="184731" cy="264560"/>
    <xdr:sp macro="" textlink="">
      <xdr:nvSpPr>
        <xdr:cNvPr id="8" name="TextBox 7"/>
        <xdr:cNvSpPr txBox="1"/>
      </xdr:nvSpPr>
      <xdr:spPr>
        <a:xfrm>
          <a:off x="7261860" y="256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11</xdr:col>
      <xdr:colOff>180975</xdr:colOff>
      <xdr:row>30</xdr:row>
      <xdr:rowOff>0</xdr:rowOff>
    </xdr:from>
    <xdr:ext cx="184731" cy="264560"/>
    <xdr:sp macro="" textlink="">
      <xdr:nvSpPr>
        <xdr:cNvPr id="9" name="TextBox 8"/>
        <xdr:cNvSpPr txBox="1"/>
      </xdr:nvSpPr>
      <xdr:spPr>
        <a:xfrm>
          <a:off x="7061835" y="5234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0</xdr:col>
          <xdr:colOff>30480</xdr:colOff>
          <xdr:row>11</xdr:row>
          <xdr:rowOff>68580</xdr:rowOff>
        </xdr:from>
        <xdr:to>
          <xdr:col>9</xdr:col>
          <xdr:colOff>601980</xdr:colOff>
          <xdr:row>50</xdr:row>
          <xdr:rowOff>30480</xdr:rowOff>
        </xdr:to>
        <xdr:sp macro="" textlink="">
          <xdr:nvSpPr>
            <xdr:cNvPr id="13313" name="Object 1" hidden="1">
              <a:extLst>
                <a:ext uri="{63B3BB69-23CF-44E3-9099-C40C66FF867C}">
                  <a14:compatExt spid="_x0000_s13313"/>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udit\Business%20risk%20services\Risk%20Managment\Clients\Arcapita\Basel%20II%20Proposal\qis5wk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Results"/>
      <sheetName val="Checks"/>
      <sheetName val="Parameters"/>
      <sheetName val="Related entities"/>
      <sheetName val="Current"/>
      <sheetName val="Current Securitisation"/>
      <sheetName val="Standardised"/>
      <sheetName val="Standardised Securitisation"/>
      <sheetName val="FIRB Corporate agg"/>
      <sheetName val="FIRB Corporate"/>
      <sheetName val="FIRB Corporate DD"/>
      <sheetName val="FIRB Sovereign"/>
      <sheetName val="FIRB Bank"/>
      <sheetName val="FIRB SME Corporate agg"/>
      <sheetName val="FIRB SME Corporate"/>
      <sheetName val="FIRB SME Corporate DD"/>
      <sheetName val="FIRB Trading Book"/>
      <sheetName val="FIRB SL HVCRE agg"/>
      <sheetName val="FIRB SL HVCRE"/>
      <sheetName val="FIRB SL HVCRE DD"/>
      <sheetName val="FIRB SL Other agg"/>
      <sheetName val="FIRB SL Other"/>
      <sheetName val="FIRB SL Other DD"/>
      <sheetName val="IRB Other Retail"/>
      <sheetName val="IRB Retail Mortgage"/>
      <sheetName val="IRB Retail QRE"/>
      <sheetName val="IRB SME Retail"/>
      <sheetName val="AIRB Corporate agg"/>
      <sheetName val="AIRB Corporate"/>
      <sheetName val="AIRB Corporate DD"/>
      <sheetName val="AIRB Sovereign"/>
      <sheetName val="AIRB Bank"/>
      <sheetName val="AIRB SME Corporate agg"/>
      <sheetName val="AIRB SME Corporate"/>
      <sheetName val="AIRB SME Corporate DD"/>
      <sheetName val="AIRB Trading Book"/>
      <sheetName val="AIRB SL HVCRE agg"/>
      <sheetName val="AIRB SL HVCRE"/>
      <sheetName val="AIRB SL HVCRE DD"/>
      <sheetName val="AIRB SL Other agg"/>
      <sheetName val="AIRB SL Other"/>
      <sheetName val="AIRB SL Other DD"/>
      <sheetName val="IRB Equity"/>
      <sheetName val="IRB SL slotting"/>
      <sheetName val="IRB Receivables"/>
      <sheetName val="IRB Securitisation"/>
      <sheetName val="Operational risk"/>
    </sheetNames>
    <sheetDataSet>
      <sheetData sheetId="0" refreshError="1"/>
      <sheetData sheetId="1" refreshError="1"/>
      <sheetData sheetId="2" refreshError="1"/>
      <sheetData sheetId="3">
        <row r="346">
          <cell r="C346" t="str">
            <v>Standardised Approach</v>
          </cell>
        </row>
        <row r="347">
          <cell r="C347" t="str">
            <v>Alternative Standardised Approach</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1.doc"/></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58"/>
  <sheetViews>
    <sheetView view="pageLayout" topLeftCell="A40" zoomScaleNormal="100" workbookViewId="0">
      <selection activeCell="F9" sqref="F9:J9"/>
    </sheetView>
  </sheetViews>
  <sheetFormatPr defaultRowHeight="13.2"/>
  <cols>
    <col min="1" max="1" width="5.88671875" style="336" customWidth="1"/>
    <col min="2" max="8" width="8.88671875" style="336"/>
    <col min="9" max="9" width="10.109375" style="336" customWidth="1"/>
    <col min="10" max="256" width="8.88671875" style="336"/>
    <col min="257" max="257" width="5.88671875" style="336" customWidth="1"/>
    <col min="258" max="264" width="8.88671875" style="336"/>
    <col min="265" max="265" width="10.109375" style="336" customWidth="1"/>
    <col min="266" max="512" width="8.88671875" style="336"/>
    <col min="513" max="513" width="5.88671875" style="336" customWidth="1"/>
    <col min="514" max="520" width="8.88671875" style="336"/>
    <col min="521" max="521" width="10.109375" style="336" customWidth="1"/>
    <col min="522" max="768" width="8.88671875" style="336"/>
    <col min="769" max="769" width="5.88671875" style="336" customWidth="1"/>
    <col min="770" max="776" width="8.88671875" style="336"/>
    <col min="777" max="777" width="10.109375" style="336" customWidth="1"/>
    <col min="778" max="1024" width="8.88671875" style="336"/>
    <col min="1025" max="1025" width="5.88671875" style="336" customWidth="1"/>
    <col min="1026" max="1032" width="8.88671875" style="336"/>
    <col min="1033" max="1033" width="10.109375" style="336" customWidth="1"/>
    <col min="1034" max="1280" width="8.88671875" style="336"/>
    <col min="1281" max="1281" width="5.88671875" style="336" customWidth="1"/>
    <col min="1282" max="1288" width="8.88671875" style="336"/>
    <col min="1289" max="1289" width="10.109375" style="336" customWidth="1"/>
    <col min="1290" max="1536" width="8.88671875" style="336"/>
    <col min="1537" max="1537" width="5.88671875" style="336" customWidth="1"/>
    <col min="1538" max="1544" width="8.88671875" style="336"/>
    <col min="1545" max="1545" width="10.109375" style="336" customWidth="1"/>
    <col min="1546" max="1792" width="8.88671875" style="336"/>
    <col min="1793" max="1793" width="5.88671875" style="336" customWidth="1"/>
    <col min="1794" max="1800" width="8.88671875" style="336"/>
    <col min="1801" max="1801" width="10.109375" style="336" customWidth="1"/>
    <col min="1802" max="2048" width="8.88671875" style="336"/>
    <col min="2049" max="2049" width="5.88671875" style="336" customWidth="1"/>
    <col min="2050" max="2056" width="8.88671875" style="336"/>
    <col min="2057" max="2057" width="10.109375" style="336" customWidth="1"/>
    <col min="2058" max="2304" width="8.88671875" style="336"/>
    <col min="2305" max="2305" width="5.88671875" style="336" customWidth="1"/>
    <col min="2306" max="2312" width="8.88671875" style="336"/>
    <col min="2313" max="2313" width="10.109375" style="336" customWidth="1"/>
    <col min="2314" max="2560" width="8.88671875" style="336"/>
    <col min="2561" max="2561" width="5.88671875" style="336" customWidth="1"/>
    <col min="2562" max="2568" width="8.88671875" style="336"/>
    <col min="2569" max="2569" width="10.109375" style="336" customWidth="1"/>
    <col min="2570" max="2816" width="8.88671875" style="336"/>
    <col min="2817" max="2817" width="5.88671875" style="336" customWidth="1"/>
    <col min="2818" max="2824" width="8.88671875" style="336"/>
    <col min="2825" max="2825" width="10.109375" style="336" customWidth="1"/>
    <col min="2826" max="3072" width="8.88671875" style="336"/>
    <col min="3073" max="3073" width="5.88671875" style="336" customWidth="1"/>
    <col min="3074" max="3080" width="8.88671875" style="336"/>
    <col min="3081" max="3081" width="10.109375" style="336" customWidth="1"/>
    <col min="3082" max="3328" width="8.88671875" style="336"/>
    <col min="3329" max="3329" width="5.88671875" style="336" customWidth="1"/>
    <col min="3330" max="3336" width="8.88671875" style="336"/>
    <col min="3337" max="3337" width="10.109375" style="336" customWidth="1"/>
    <col min="3338" max="3584" width="8.88671875" style="336"/>
    <col min="3585" max="3585" width="5.88671875" style="336" customWidth="1"/>
    <col min="3586" max="3592" width="8.88671875" style="336"/>
    <col min="3593" max="3593" width="10.109375" style="336" customWidth="1"/>
    <col min="3594" max="3840" width="8.88671875" style="336"/>
    <col min="3841" max="3841" width="5.88671875" style="336" customWidth="1"/>
    <col min="3842" max="3848" width="8.88671875" style="336"/>
    <col min="3849" max="3849" width="10.109375" style="336" customWidth="1"/>
    <col min="3850" max="4096" width="8.88671875" style="336"/>
    <col min="4097" max="4097" width="5.88671875" style="336" customWidth="1"/>
    <col min="4098" max="4104" width="8.88671875" style="336"/>
    <col min="4105" max="4105" width="10.109375" style="336" customWidth="1"/>
    <col min="4106" max="4352" width="8.88671875" style="336"/>
    <col min="4353" max="4353" width="5.88671875" style="336" customWidth="1"/>
    <col min="4354" max="4360" width="8.88671875" style="336"/>
    <col min="4361" max="4361" width="10.109375" style="336" customWidth="1"/>
    <col min="4362" max="4608" width="8.88671875" style="336"/>
    <col min="4609" max="4609" width="5.88671875" style="336" customWidth="1"/>
    <col min="4610" max="4616" width="8.88671875" style="336"/>
    <col min="4617" max="4617" width="10.109375" style="336" customWidth="1"/>
    <col min="4618" max="4864" width="8.88671875" style="336"/>
    <col min="4865" max="4865" width="5.88671875" style="336" customWidth="1"/>
    <col min="4866" max="4872" width="8.88671875" style="336"/>
    <col min="4873" max="4873" width="10.109375" style="336" customWidth="1"/>
    <col min="4874" max="5120" width="8.88671875" style="336"/>
    <col min="5121" max="5121" width="5.88671875" style="336" customWidth="1"/>
    <col min="5122" max="5128" width="8.88671875" style="336"/>
    <col min="5129" max="5129" width="10.109375" style="336" customWidth="1"/>
    <col min="5130" max="5376" width="8.88671875" style="336"/>
    <col min="5377" max="5377" width="5.88671875" style="336" customWidth="1"/>
    <col min="5378" max="5384" width="8.88671875" style="336"/>
    <col min="5385" max="5385" width="10.109375" style="336" customWidth="1"/>
    <col min="5386" max="5632" width="8.88671875" style="336"/>
    <col min="5633" max="5633" width="5.88671875" style="336" customWidth="1"/>
    <col min="5634" max="5640" width="8.88671875" style="336"/>
    <col min="5641" max="5641" width="10.109375" style="336" customWidth="1"/>
    <col min="5642" max="5888" width="8.88671875" style="336"/>
    <col min="5889" max="5889" width="5.88671875" style="336" customWidth="1"/>
    <col min="5890" max="5896" width="8.88671875" style="336"/>
    <col min="5897" max="5897" width="10.109375" style="336" customWidth="1"/>
    <col min="5898" max="6144" width="8.88671875" style="336"/>
    <col min="6145" max="6145" width="5.88671875" style="336" customWidth="1"/>
    <col min="6146" max="6152" width="8.88671875" style="336"/>
    <col min="6153" max="6153" width="10.109375" style="336" customWidth="1"/>
    <col min="6154" max="6400" width="8.88671875" style="336"/>
    <col min="6401" max="6401" width="5.88671875" style="336" customWidth="1"/>
    <col min="6402" max="6408" width="8.88671875" style="336"/>
    <col min="6409" max="6409" width="10.109375" style="336" customWidth="1"/>
    <col min="6410" max="6656" width="8.88671875" style="336"/>
    <col min="6657" max="6657" width="5.88671875" style="336" customWidth="1"/>
    <col min="6658" max="6664" width="8.88671875" style="336"/>
    <col min="6665" max="6665" width="10.109375" style="336" customWidth="1"/>
    <col min="6666" max="6912" width="8.88671875" style="336"/>
    <col min="6913" max="6913" width="5.88671875" style="336" customWidth="1"/>
    <col min="6914" max="6920" width="8.88671875" style="336"/>
    <col min="6921" max="6921" width="10.109375" style="336" customWidth="1"/>
    <col min="6922" max="7168" width="8.88671875" style="336"/>
    <col min="7169" max="7169" width="5.88671875" style="336" customWidth="1"/>
    <col min="7170" max="7176" width="8.88671875" style="336"/>
    <col min="7177" max="7177" width="10.109375" style="336" customWidth="1"/>
    <col min="7178" max="7424" width="8.88671875" style="336"/>
    <col min="7425" max="7425" width="5.88671875" style="336" customWidth="1"/>
    <col min="7426" max="7432" width="8.88671875" style="336"/>
    <col min="7433" max="7433" width="10.109375" style="336" customWidth="1"/>
    <col min="7434" max="7680" width="8.88671875" style="336"/>
    <col min="7681" max="7681" width="5.88671875" style="336" customWidth="1"/>
    <col min="7682" max="7688" width="8.88671875" style="336"/>
    <col min="7689" max="7689" width="10.109375" style="336" customWidth="1"/>
    <col min="7690" max="7936" width="8.88671875" style="336"/>
    <col min="7937" max="7937" width="5.88671875" style="336" customWidth="1"/>
    <col min="7938" max="7944" width="8.88671875" style="336"/>
    <col min="7945" max="7945" width="10.109375" style="336" customWidth="1"/>
    <col min="7946" max="8192" width="8.88671875" style="336"/>
    <col min="8193" max="8193" width="5.88671875" style="336" customWidth="1"/>
    <col min="8194" max="8200" width="8.88671875" style="336"/>
    <col min="8201" max="8201" width="10.109375" style="336" customWidth="1"/>
    <col min="8202" max="8448" width="8.88671875" style="336"/>
    <col min="8449" max="8449" width="5.88671875" style="336" customWidth="1"/>
    <col min="8450" max="8456" width="8.88671875" style="336"/>
    <col min="8457" max="8457" width="10.109375" style="336" customWidth="1"/>
    <col min="8458" max="8704" width="8.88671875" style="336"/>
    <col min="8705" max="8705" width="5.88671875" style="336" customWidth="1"/>
    <col min="8706" max="8712" width="8.88671875" style="336"/>
    <col min="8713" max="8713" width="10.109375" style="336" customWidth="1"/>
    <col min="8714" max="8960" width="8.88671875" style="336"/>
    <col min="8961" max="8961" width="5.88671875" style="336" customWidth="1"/>
    <col min="8962" max="8968" width="8.88671875" style="336"/>
    <col min="8969" max="8969" width="10.109375" style="336" customWidth="1"/>
    <col min="8970" max="9216" width="8.88671875" style="336"/>
    <col min="9217" max="9217" width="5.88671875" style="336" customWidth="1"/>
    <col min="9218" max="9224" width="8.88671875" style="336"/>
    <col min="9225" max="9225" width="10.109375" style="336" customWidth="1"/>
    <col min="9226" max="9472" width="8.88671875" style="336"/>
    <col min="9473" max="9473" width="5.88671875" style="336" customWidth="1"/>
    <col min="9474" max="9480" width="8.88671875" style="336"/>
    <col min="9481" max="9481" width="10.109375" style="336" customWidth="1"/>
    <col min="9482" max="9728" width="8.88671875" style="336"/>
    <col min="9729" max="9729" width="5.88671875" style="336" customWidth="1"/>
    <col min="9730" max="9736" width="8.88671875" style="336"/>
    <col min="9737" max="9737" width="10.109375" style="336" customWidth="1"/>
    <col min="9738" max="9984" width="8.88671875" style="336"/>
    <col min="9985" max="9985" width="5.88671875" style="336" customWidth="1"/>
    <col min="9986" max="9992" width="8.88671875" style="336"/>
    <col min="9993" max="9993" width="10.109375" style="336" customWidth="1"/>
    <col min="9994" max="10240" width="8.88671875" style="336"/>
    <col min="10241" max="10241" width="5.88671875" style="336" customWidth="1"/>
    <col min="10242" max="10248" width="8.88671875" style="336"/>
    <col min="10249" max="10249" width="10.109375" style="336" customWidth="1"/>
    <col min="10250" max="10496" width="8.88671875" style="336"/>
    <col min="10497" max="10497" width="5.88671875" style="336" customWidth="1"/>
    <col min="10498" max="10504" width="8.88671875" style="336"/>
    <col min="10505" max="10505" width="10.109375" style="336" customWidth="1"/>
    <col min="10506" max="10752" width="8.88671875" style="336"/>
    <col min="10753" max="10753" width="5.88671875" style="336" customWidth="1"/>
    <col min="10754" max="10760" width="8.88671875" style="336"/>
    <col min="10761" max="10761" width="10.109375" style="336" customWidth="1"/>
    <col min="10762" max="11008" width="8.88671875" style="336"/>
    <col min="11009" max="11009" width="5.88671875" style="336" customWidth="1"/>
    <col min="11010" max="11016" width="8.88671875" style="336"/>
    <col min="11017" max="11017" width="10.109375" style="336" customWidth="1"/>
    <col min="11018" max="11264" width="8.88671875" style="336"/>
    <col min="11265" max="11265" width="5.88671875" style="336" customWidth="1"/>
    <col min="11266" max="11272" width="8.88671875" style="336"/>
    <col min="11273" max="11273" width="10.109375" style="336" customWidth="1"/>
    <col min="11274" max="11520" width="8.88671875" style="336"/>
    <col min="11521" max="11521" width="5.88671875" style="336" customWidth="1"/>
    <col min="11522" max="11528" width="8.88671875" style="336"/>
    <col min="11529" max="11529" width="10.109375" style="336" customWidth="1"/>
    <col min="11530" max="11776" width="8.88671875" style="336"/>
    <col min="11777" max="11777" width="5.88671875" style="336" customWidth="1"/>
    <col min="11778" max="11784" width="8.88671875" style="336"/>
    <col min="11785" max="11785" width="10.109375" style="336" customWidth="1"/>
    <col min="11786" max="12032" width="8.88671875" style="336"/>
    <col min="12033" max="12033" width="5.88671875" style="336" customWidth="1"/>
    <col min="12034" max="12040" width="8.88671875" style="336"/>
    <col min="12041" max="12041" width="10.109375" style="336" customWidth="1"/>
    <col min="12042" max="12288" width="8.88671875" style="336"/>
    <col min="12289" max="12289" width="5.88671875" style="336" customWidth="1"/>
    <col min="12290" max="12296" width="8.88671875" style="336"/>
    <col min="12297" max="12297" width="10.109375" style="336" customWidth="1"/>
    <col min="12298" max="12544" width="8.88671875" style="336"/>
    <col min="12545" max="12545" width="5.88671875" style="336" customWidth="1"/>
    <col min="12546" max="12552" width="8.88671875" style="336"/>
    <col min="12553" max="12553" width="10.109375" style="336" customWidth="1"/>
    <col min="12554" max="12800" width="8.88671875" style="336"/>
    <col min="12801" max="12801" width="5.88671875" style="336" customWidth="1"/>
    <col min="12802" max="12808" width="8.88671875" style="336"/>
    <col min="12809" max="12809" width="10.109375" style="336" customWidth="1"/>
    <col min="12810" max="13056" width="8.88671875" style="336"/>
    <col min="13057" max="13057" width="5.88671875" style="336" customWidth="1"/>
    <col min="13058" max="13064" width="8.88671875" style="336"/>
    <col min="13065" max="13065" width="10.109375" style="336" customWidth="1"/>
    <col min="13066" max="13312" width="8.88671875" style="336"/>
    <col min="13313" max="13313" width="5.88671875" style="336" customWidth="1"/>
    <col min="13314" max="13320" width="8.88671875" style="336"/>
    <col min="13321" max="13321" width="10.109375" style="336" customWidth="1"/>
    <col min="13322" max="13568" width="8.88671875" style="336"/>
    <col min="13569" max="13569" width="5.88671875" style="336" customWidth="1"/>
    <col min="13570" max="13576" width="8.88671875" style="336"/>
    <col min="13577" max="13577" width="10.109375" style="336" customWidth="1"/>
    <col min="13578" max="13824" width="8.88671875" style="336"/>
    <col min="13825" max="13825" width="5.88671875" style="336" customWidth="1"/>
    <col min="13826" max="13832" width="8.88671875" style="336"/>
    <col min="13833" max="13833" width="10.109375" style="336" customWidth="1"/>
    <col min="13834" max="14080" width="8.88671875" style="336"/>
    <col min="14081" max="14081" width="5.88671875" style="336" customWidth="1"/>
    <col min="14082" max="14088" width="8.88671875" style="336"/>
    <col min="14089" max="14089" width="10.109375" style="336" customWidth="1"/>
    <col min="14090" max="14336" width="8.88671875" style="336"/>
    <col min="14337" max="14337" width="5.88671875" style="336" customWidth="1"/>
    <col min="14338" max="14344" width="8.88671875" style="336"/>
    <col min="14345" max="14345" width="10.109375" style="336" customWidth="1"/>
    <col min="14346" max="14592" width="8.88671875" style="336"/>
    <col min="14593" max="14593" width="5.88671875" style="336" customWidth="1"/>
    <col min="14594" max="14600" width="8.88671875" style="336"/>
    <col min="14601" max="14601" width="10.109375" style="336" customWidth="1"/>
    <col min="14602" max="14848" width="8.88671875" style="336"/>
    <col min="14849" max="14849" width="5.88671875" style="336" customWidth="1"/>
    <col min="14850" max="14856" width="8.88671875" style="336"/>
    <col min="14857" max="14857" width="10.109375" style="336" customWidth="1"/>
    <col min="14858" max="15104" width="8.88671875" style="336"/>
    <col min="15105" max="15105" width="5.88671875" style="336" customWidth="1"/>
    <col min="15106" max="15112" width="8.88671875" style="336"/>
    <col min="15113" max="15113" width="10.109375" style="336" customWidth="1"/>
    <col min="15114" max="15360" width="8.88671875" style="336"/>
    <col min="15361" max="15361" width="5.88671875" style="336" customWidth="1"/>
    <col min="15362" max="15368" width="8.88671875" style="336"/>
    <col min="15369" max="15369" width="10.109375" style="336" customWidth="1"/>
    <col min="15370" max="15616" width="8.88671875" style="336"/>
    <col min="15617" max="15617" width="5.88671875" style="336" customWidth="1"/>
    <col min="15618" max="15624" width="8.88671875" style="336"/>
    <col min="15625" max="15625" width="10.109375" style="336" customWidth="1"/>
    <col min="15626" max="15872" width="8.88671875" style="336"/>
    <col min="15873" max="15873" width="5.88671875" style="336" customWidth="1"/>
    <col min="15874" max="15880" width="8.88671875" style="336"/>
    <col min="15881" max="15881" width="10.109375" style="336" customWidth="1"/>
    <col min="15882" max="16128" width="8.88671875" style="336"/>
    <col min="16129" max="16129" width="5.88671875" style="336" customWidth="1"/>
    <col min="16130" max="16136" width="8.88671875" style="336"/>
    <col min="16137" max="16137" width="10.109375" style="336" customWidth="1"/>
    <col min="16138" max="16384" width="8.88671875" style="336"/>
  </cols>
  <sheetData>
    <row r="1" spans="1:14" ht="15.75" customHeight="1">
      <c r="A1" s="385"/>
      <c r="B1" s="329"/>
      <c r="C1" s="330"/>
      <c r="D1" s="330"/>
      <c r="E1" s="331"/>
      <c r="F1" s="332"/>
      <c r="G1" s="330"/>
      <c r="H1" s="333"/>
      <c r="I1" s="333"/>
      <c r="J1" s="334"/>
      <c r="K1" s="335"/>
      <c r="L1" s="335"/>
      <c r="M1" s="335"/>
    </row>
    <row r="2" spans="1:14" ht="18" customHeight="1">
      <c r="A2" s="386"/>
      <c r="B2" s="337"/>
      <c r="C2" s="338"/>
      <c r="D2" s="338"/>
      <c r="E2" s="339"/>
      <c r="F2" s="340"/>
      <c r="G2" s="338"/>
      <c r="H2" s="341"/>
      <c r="I2" s="341"/>
      <c r="J2" s="342"/>
      <c r="K2" s="335"/>
      <c r="L2" s="335"/>
      <c r="M2" s="335"/>
    </row>
    <row r="5" spans="1:14" ht="16.2" thickBot="1">
      <c r="A5" s="343" t="s">
        <v>320</v>
      </c>
      <c r="F5" s="387" t="s">
        <v>316</v>
      </c>
      <c r="G5" s="387"/>
      <c r="H5" s="387"/>
      <c r="I5" s="387"/>
      <c r="J5" s="387"/>
    </row>
    <row r="6" spans="1:14">
      <c r="A6" s="344"/>
      <c r="I6" s="345"/>
    </row>
    <row r="7" spans="1:14" ht="16.2" thickBot="1">
      <c r="A7" s="343" t="s">
        <v>317</v>
      </c>
      <c r="F7" s="388" t="s">
        <v>318</v>
      </c>
      <c r="G7" s="388"/>
      <c r="H7" s="388"/>
      <c r="I7" s="388"/>
      <c r="J7" s="388"/>
    </row>
    <row r="9" spans="1:14" ht="16.2" thickBot="1">
      <c r="A9" s="346" t="s">
        <v>319</v>
      </c>
      <c r="B9" s="347"/>
      <c r="C9" s="347"/>
      <c r="D9" s="347"/>
      <c r="E9" s="347"/>
      <c r="F9" s="389"/>
      <c r="G9" s="389"/>
      <c r="H9" s="389"/>
      <c r="I9" s="389"/>
      <c r="J9" s="389"/>
    </row>
    <row r="10" spans="1:14">
      <c r="N10" s="345"/>
    </row>
    <row r="37" spans="12:12">
      <c r="L37" s="345"/>
    </row>
    <row r="53" spans="1:2">
      <c r="A53" s="348"/>
      <c r="B53" s="348"/>
    </row>
    <row r="54" spans="1:2">
      <c r="A54" s="348"/>
      <c r="B54" s="348"/>
    </row>
    <row r="58" spans="1:2">
      <c r="A58" s="348"/>
      <c r="B58" s="348"/>
    </row>
  </sheetData>
  <sheetProtection password="8A16" sheet="1" objects="1" scenarios="1"/>
  <mergeCells count="4">
    <mergeCell ref="A1:A2"/>
    <mergeCell ref="F5:J5"/>
    <mergeCell ref="F7:J7"/>
    <mergeCell ref="F9:J9"/>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8" shapeId="13313" r:id="rId4">
          <objectPr defaultSize="0" autoPict="0" r:id="rId5">
            <anchor moveWithCells="1">
              <from>
                <xdr:col>0</xdr:col>
                <xdr:colOff>30480</xdr:colOff>
                <xdr:row>11</xdr:row>
                <xdr:rowOff>68580</xdr:rowOff>
              </from>
              <to>
                <xdr:col>9</xdr:col>
                <xdr:colOff>601980</xdr:colOff>
                <xdr:row>50</xdr:row>
                <xdr:rowOff>30480</xdr:rowOff>
              </to>
            </anchor>
          </objectPr>
        </oleObject>
      </mc:Choice>
      <mc:Fallback>
        <oleObject progId="Word.Document.8" shapeId="13313"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3"/>
  <sheetViews>
    <sheetView view="pageBreakPreview" topLeftCell="A4" zoomScale="87" zoomScaleNormal="100" zoomScaleSheetLayoutView="87" zoomScalePageLayoutView="55" workbookViewId="0">
      <selection activeCell="C18" sqref="C18"/>
    </sheetView>
  </sheetViews>
  <sheetFormatPr defaultColWidth="16.5546875" defaultRowHeight="15" zeroHeight="1"/>
  <cols>
    <col min="1" max="1" width="10.5546875" style="237" customWidth="1"/>
    <col min="2" max="16384" width="16.5546875" style="237"/>
  </cols>
  <sheetData>
    <row r="1" spans="1:11" ht="15.6">
      <c r="A1" s="236"/>
      <c r="B1" s="236"/>
      <c r="C1" s="150" t="s">
        <v>118</v>
      </c>
      <c r="D1" s="232"/>
      <c r="E1" s="236"/>
      <c r="F1" s="236"/>
      <c r="G1" s="236"/>
      <c r="H1" s="236"/>
      <c r="I1" s="236"/>
      <c r="J1" s="236"/>
      <c r="K1" s="236"/>
    </row>
    <row r="2" spans="1:11" ht="15.6">
      <c r="A2" s="412" t="s">
        <v>161</v>
      </c>
      <c r="B2" s="412"/>
      <c r="C2" s="412"/>
      <c r="D2" s="412"/>
      <c r="E2" s="412"/>
      <c r="F2" s="412"/>
      <c r="G2" s="236"/>
      <c r="H2" s="236"/>
      <c r="I2" s="236"/>
      <c r="J2" s="236"/>
      <c r="K2" s="236"/>
    </row>
    <row r="3" spans="1:11" ht="15.6">
      <c r="A3" s="412" t="s">
        <v>282</v>
      </c>
      <c r="B3" s="412"/>
      <c r="C3" s="412"/>
      <c r="D3" s="412"/>
      <c r="E3" s="412"/>
      <c r="F3" s="412"/>
      <c r="G3" s="236"/>
      <c r="H3" s="236"/>
      <c r="I3" s="236"/>
      <c r="J3" s="236"/>
      <c r="K3" s="236"/>
    </row>
    <row r="4" spans="1:11" s="8" customFormat="1" ht="18" customHeight="1">
      <c r="A4" s="467" t="s">
        <v>300</v>
      </c>
      <c r="B4" s="467"/>
      <c r="C4" s="467"/>
      <c r="D4" s="467"/>
      <c r="E4" s="467"/>
      <c r="F4" s="467"/>
      <c r="G4" s="236"/>
      <c r="H4" s="236"/>
      <c r="I4" s="236"/>
    </row>
    <row r="5" spans="1:11" ht="15.6" thickBot="1">
      <c r="A5" s="236"/>
      <c r="B5" s="236"/>
      <c r="C5" s="236"/>
      <c r="D5" s="236"/>
      <c r="E5" s="236"/>
      <c r="F5" s="70" t="s">
        <v>34</v>
      </c>
      <c r="G5" s="236"/>
      <c r="H5" s="236"/>
      <c r="I5" s="236"/>
      <c r="J5" s="236"/>
      <c r="K5" s="236"/>
    </row>
    <row r="6" spans="1:11" s="185" customFormat="1" ht="15" customHeight="1">
      <c r="A6" s="468" t="s">
        <v>26</v>
      </c>
      <c r="B6" s="470" t="s">
        <v>29</v>
      </c>
      <c r="C6" s="472" t="s">
        <v>266</v>
      </c>
      <c r="D6" s="470" t="s">
        <v>30</v>
      </c>
      <c r="E6" s="474" t="s">
        <v>114</v>
      </c>
      <c r="F6" s="476" t="s">
        <v>283</v>
      </c>
      <c r="G6" s="238"/>
      <c r="H6" s="238"/>
      <c r="I6" s="238"/>
      <c r="J6" s="238"/>
      <c r="K6" s="238"/>
    </row>
    <row r="7" spans="1:11" s="185" customFormat="1" ht="39.75" customHeight="1">
      <c r="A7" s="469"/>
      <c r="B7" s="471"/>
      <c r="C7" s="473"/>
      <c r="D7" s="471"/>
      <c r="E7" s="475"/>
      <c r="F7" s="477"/>
      <c r="G7" s="238"/>
      <c r="H7" s="238"/>
      <c r="I7" s="238"/>
      <c r="J7" s="238"/>
      <c r="K7" s="238"/>
    </row>
    <row r="8" spans="1:11" s="185" customFormat="1">
      <c r="A8" s="71">
        <v>1</v>
      </c>
      <c r="B8" s="366"/>
      <c r="C8" s="367"/>
      <c r="D8" s="368"/>
      <c r="E8" s="369"/>
      <c r="F8" s="239" t="str">
        <f>IF(SUM('Sec A1 Balance Sheet'!$C$14:$C$16)=0,"---",E8/SUM('Sec A1 Balance Sheet'!$C$14:$C$16))</f>
        <v>---</v>
      </c>
      <c r="G8" s="238"/>
      <c r="H8" s="238"/>
      <c r="I8" s="238"/>
      <c r="J8" s="238"/>
      <c r="K8" s="238"/>
    </row>
    <row r="9" spans="1:11" s="185" customFormat="1">
      <c r="A9" s="71">
        <v>2</v>
      </c>
      <c r="B9" s="366"/>
      <c r="C9" s="367"/>
      <c r="D9" s="368"/>
      <c r="E9" s="369"/>
      <c r="F9" s="239" t="str">
        <f>IF(SUM('Sec A1 Balance Sheet'!$C$14:$C$16)=0,"---",E9/SUM('Sec A1 Balance Sheet'!$C$14:$C$16))</f>
        <v>---</v>
      </c>
      <c r="G9" s="238"/>
      <c r="H9" s="238"/>
      <c r="I9" s="238"/>
      <c r="J9" s="238"/>
      <c r="K9" s="238"/>
    </row>
    <row r="10" spans="1:11" s="185" customFormat="1">
      <c r="A10" s="71">
        <v>3</v>
      </c>
      <c r="B10" s="366"/>
      <c r="C10" s="367"/>
      <c r="D10" s="368"/>
      <c r="E10" s="369"/>
      <c r="F10" s="239" t="str">
        <f>IF(SUM('Sec A1 Balance Sheet'!$C$14:$C$16)=0,"---",E10/SUM('Sec A1 Balance Sheet'!$C$14:$C$16))</f>
        <v>---</v>
      </c>
      <c r="G10" s="238"/>
      <c r="H10" s="238"/>
      <c r="I10" s="238"/>
      <c r="J10" s="238"/>
      <c r="K10" s="238"/>
    </row>
    <row r="11" spans="1:11" s="185" customFormat="1">
      <c r="A11" s="71">
        <v>4</v>
      </c>
      <c r="B11" s="366"/>
      <c r="C11" s="367"/>
      <c r="D11" s="368"/>
      <c r="E11" s="369"/>
      <c r="F11" s="239" t="str">
        <f>IF(SUM('Sec A1 Balance Sheet'!$C$14:$C$16)=0,"---",E11/SUM('Sec A1 Balance Sheet'!$C$14:$C$16))</f>
        <v>---</v>
      </c>
      <c r="G11" s="238"/>
      <c r="H11" s="238"/>
      <c r="I11" s="238"/>
      <c r="J11" s="238"/>
      <c r="K11" s="238"/>
    </row>
    <row r="12" spans="1:11" s="185" customFormat="1">
      <c r="A12" s="71">
        <v>5</v>
      </c>
      <c r="B12" s="366"/>
      <c r="C12" s="367"/>
      <c r="D12" s="368"/>
      <c r="E12" s="369"/>
      <c r="F12" s="239" t="str">
        <f>IF(SUM('Sec A1 Balance Sheet'!$C$14:$C$16)=0,"---",E12/SUM('Sec A1 Balance Sheet'!$C$14:$C$16))</f>
        <v>---</v>
      </c>
      <c r="G12" s="238"/>
      <c r="H12" s="238"/>
      <c r="I12" s="238"/>
      <c r="J12" s="238"/>
      <c r="K12" s="238"/>
    </row>
    <row r="13" spans="1:11" s="185" customFormat="1">
      <c r="A13" s="71">
        <v>6</v>
      </c>
      <c r="B13" s="366"/>
      <c r="C13" s="367"/>
      <c r="D13" s="368"/>
      <c r="E13" s="369"/>
      <c r="F13" s="239" t="str">
        <f>IF(SUM('Sec A1 Balance Sheet'!$C$14:$C$16)=0,"---",E13/SUM('Sec A1 Balance Sheet'!$C$14:$C$16))</f>
        <v>---</v>
      </c>
      <c r="G13" s="238"/>
      <c r="H13" s="238"/>
      <c r="I13" s="238"/>
      <c r="J13" s="238"/>
      <c r="K13" s="238"/>
    </row>
    <row r="14" spans="1:11" s="185" customFormat="1">
      <c r="A14" s="71">
        <v>7</v>
      </c>
      <c r="B14" s="366"/>
      <c r="C14" s="367"/>
      <c r="D14" s="368"/>
      <c r="E14" s="369"/>
      <c r="F14" s="239" t="str">
        <f>IF(SUM('Sec A1 Balance Sheet'!$C$14:$C$16)=0,"---",E14/SUM('Sec A1 Balance Sheet'!$C$14:$C$16))</f>
        <v>---</v>
      </c>
      <c r="G14" s="238"/>
      <c r="H14" s="238"/>
      <c r="I14" s="238"/>
      <c r="J14" s="238"/>
      <c r="K14" s="238"/>
    </row>
    <row r="15" spans="1:11" s="185" customFormat="1">
      <c r="A15" s="71">
        <v>8</v>
      </c>
      <c r="B15" s="366"/>
      <c r="C15" s="367"/>
      <c r="D15" s="368"/>
      <c r="E15" s="369"/>
      <c r="F15" s="239" t="str">
        <f>IF(SUM('Sec A1 Balance Sheet'!$C$14:$C$16)=0,"---",E15/SUM('Sec A1 Balance Sheet'!$C$14:$C$16))</f>
        <v>---</v>
      </c>
      <c r="G15" s="238"/>
      <c r="H15" s="238"/>
      <c r="I15" s="238"/>
      <c r="J15" s="238"/>
      <c r="K15" s="238"/>
    </row>
    <row r="16" spans="1:11" s="185" customFormat="1">
      <c r="A16" s="71">
        <v>9</v>
      </c>
      <c r="B16" s="366"/>
      <c r="C16" s="367"/>
      <c r="D16" s="368"/>
      <c r="E16" s="369"/>
      <c r="F16" s="239" t="str">
        <f>IF(SUM('Sec A1 Balance Sheet'!$C$14:$C$16)=0,"---",E16/SUM('Sec A1 Balance Sheet'!$C$14:$C$16))</f>
        <v>---</v>
      </c>
      <c r="G16" s="238"/>
      <c r="H16" s="238"/>
      <c r="I16" s="238"/>
      <c r="J16" s="238"/>
      <c r="K16" s="238"/>
    </row>
    <row r="17" spans="1:11" s="185" customFormat="1">
      <c r="A17" s="71">
        <v>10</v>
      </c>
      <c r="B17" s="366"/>
      <c r="C17" s="367"/>
      <c r="D17" s="368"/>
      <c r="E17" s="369"/>
      <c r="F17" s="239" t="str">
        <f>IF(SUM('Sec A1 Balance Sheet'!$C$14:$C$16)=0,"---",E17/SUM('Sec A1 Balance Sheet'!$C$14:$C$16))</f>
        <v>---</v>
      </c>
      <c r="G17" s="238"/>
      <c r="H17" s="238"/>
      <c r="I17" s="238"/>
      <c r="J17" s="238"/>
      <c r="K17" s="238"/>
    </row>
    <row r="18" spans="1:11" s="185" customFormat="1">
      <c r="A18" s="71">
        <v>11</v>
      </c>
      <c r="B18" s="366"/>
      <c r="C18" s="367"/>
      <c r="D18" s="368"/>
      <c r="E18" s="369"/>
      <c r="F18" s="239" t="str">
        <f>IF(SUM('Sec A1 Balance Sheet'!$C$14:$C$16)=0,"---",E18/SUM('Sec A1 Balance Sheet'!$C$14:$C$16))</f>
        <v>---</v>
      </c>
      <c r="G18" s="238"/>
      <c r="H18" s="238"/>
      <c r="I18" s="238"/>
      <c r="J18" s="238"/>
      <c r="K18" s="238"/>
    </row>
    <row r="19" spans="1:11" s="185" customFormat="1">
      <c r="A19" s="71">
        <v>12</v>
      </c>
      <c r="B19" s="366"/>
      <c r="C19" s="367"/>
      <c r="D19" s="368"/>
      <c r="E19" s="369"/>
      <c r="F19" s="239" t="str">
        <f>IF(SUM('Sec A1 Balance Sheet'!$C$14:$C$16)=0,"---",E19/SUM('Sec A1 Balance Sheet'!$C$14:$C$16))</f>
        <v>---</v>
      </c>
      <c r="G19" s="238"/>
      <c r="H19" s="238"/>
      <c r="I19" s="238"/>
      <c r="J19" s="238"/>
      <c r="K19" s="238"/>
    </row>
    <row r="20" spans="1:11" s="185" customFormat="1">
      <c r="A20" s="71">
        <v>13</v>
      </c>
      <c r="B20" s="366"/>
      <c r="C20" s="367"/>
      <c r="D20" s="368"/>
      <c r="E20" s="369"/>
      <c r="F20" s="239" t="str">
        <f>IF(SUM('Sec A1 Balance Sheet'!$C$14:$C$16)=0,"---",E20/SUM('Sec A1 Balance Sheet'!$C$14:$C$16))</f>
        <v>---</v>
      </c>
      <c r="G20" s="238"/>
      <c r="H20" s="238"/>
      <c r="I20" s="238"/>
      <c r="J20" s="238"/>
      <c r="K20" s="238"/>
    </row>
    <row r="21" spans="1:11" s="185" customFormat="1">
      <c r="A21" s="71">
        <v>14</v>
      </c>
      <c r="B21" s="366"/>
      <c r="C21" s="367"/>
      <c r="D21" s="368"/>
      <c r="E21" s="369"/>
      <c r="F21" s="239" t="str">
        <f>IF(SUM('Sec A1 Balance Sheet'!$C$14:$C$16)=0,"---",E21/SUM('Sec A1 Balance Sheet'!$C$14:$C$16))</f>
        <v>---</v>
      </c>
      <c r="G21" s="238"/>
      <c r="H21" s="238"/>
      <c r="I21" s="238"/>
      <c r="J21" s="238"/>
      <c r="K21" s="238"/>
    </row>
    <row r="22" spans="1:11" s="185" customFormat="1">
      <c r="A22" s="71">
        <v>15</v>
      </c>
      <c r="B22" s="366"/>
      <c r="C22" s="367"/>
      <c r="D22" s="368"/>
      <c r="E22" s="369"/>
      <c r="F22" s="239" t="str">
        <f>IF(SUM('Sec A1 Balance Sheet'!$C$14:$C$16)=0,"---",E22/SUM('Sec A1 Balance Sheet'!$C$14:$C$16))</f>
        <v>---</v>
      </c>
      <c r="G22" s="238"/>
      <c r="H22" s="238"/>
      <c r="I22" s="238"/>
      <c r="J22" s="238"/>
      <c r="K22" s="238"/>
    </row>
    <row r="23" spans="1:11" s="185" customFormat="1">
      <c r="A23" s="71">
        <v>16</v>
      </c>
      <c r="B23" s="366"/>
      <c r="C23" s="367"/>
      <c r="D23" s="368"/>
      <c r="E23" s="369"/>
      <c r="F23" s="239" t="str">
        <f>IF(SUM('Sec A1 Balance Sheet'!$C$14:$C$16)=0,"---",E23/SUM('Sec A1 Balance Sheet'!$C$14:$C$16))</f>
        <v>---</v>
      </c>
      <c r="G23" s="238"/>
      <c r="H23" s="238"/>
      <c r="I23" s="238"/>
      <c r="J23" s="238"/>
      <c r="K23" s="238"/>
    </row>
    <row r="24" spans="1:11" s="185" customFormat="1">
      <c r="A24" s="71">
        <v>17</v>
      </c>
      <c r="B24" s="366"/>
      <c r="C24" s="367"/>
      <c r="D24" s="368"/>
      <c r="E24" s="369"/>
      <c r="F24" s="239" t="str">
        <f>IF(SUM('Sec A1 Balance Sheet'!$C$14:$C$16)=0,"---",E24/SUM('Sec A1 Balance Sheet'!$C$14:$C$16))</f>
        <v>---</v>
      </c>
      <c r="G24" s="238"/>
      <c r="H24" s="238"/>
      <c r="I24" s="238"/>
      <c r="J24" s="238"/>
      <c r="K24" s="238"/>
    </row>
    <row r="25" spans="1:11" s="185" customFormat="1">
      <c r="A25" s="71">
        <v>18</v>
      </c>
      <c r="B25" s="366"/>
      <c r="C25" s="367"/>
      <c r="D25" s="368"/>
      <c r="E25" s="369"/>
      <c r="F25" s="239" t="str">
        <f>IF(SUM('Sec A1 Balance Sheet'!$C$14:$C$16)=0,"---",E25/SUM('Sec A1 Balance Sheet'!$C$14:$C$16))</f>
        <v>---</v>
      </c>
      <c r="G25" s="238"/>
      <c r="H25" s="238"/>
      <c r="I25" s="238"/>
      <c r="J25" s="238"/>
      <c r="K25" s="238"/>
    </row>
    <row r="26" spans="1:11" s="185" customFormat="1">
      <c r="A26" s="71">
        <v>19</v>
      </c>
      <c r="B26" s="366"/>
      <c r="C26" s="367"/>
      <c r="D26" s="368"/>
      <c r="E26" s="369"/>
      <c r="F26" s="239" t="str">
        <f>IF(SUM('Sec A1 Balance Sheet'!$C$14:$C$16)=0,"---",E26/SUM('Sec A1 Balance Sheet'!$C$14:$C$16))</f>
        <v>---</v>
      </c>
      <c r="G26" s="238"/>
      <c r="H26" s="238"/>
      <c r="I26" s="238"/>
      <c r="J26" s="238"/>
      <c r="K26" s="238"/>
    </row>
    <row r="27" spans="1:11" s="185" customFormat="1">
      <c r="A27" s="71">
        <v>20</v>
      </c>
      <c r="B27" s="366"/>
      <c r="C27" s="367"/>
      <c r="D27" s="368"/>
      <c r="E27" s="369"/>
      <c r="F27" s="239" t="str">
        <f>IF(SUM('Sec A1 Balance Sheet'!$C$14:$C$16)=0,"---",E27/SUM('Sec A1 Balance Sheet'!$C$14:$C$16))</f>
        <v>---</v>
      </c>
      <c r="G27" s="238"/>
      <c r="H27" s="238"/>
      <c r="I27" s="238"/>
      <c r="J27" s="238"/>
      <c r="K27" s="238"/>
    </row>
    <row r="28" spans="1:11" s="185" customFormat="1">
      <c r="A28" s="71">
        <v>21</v>
      </c>
      <c r="B28" s="366"/>
      <c r="C28" s="367"/>
      <c r="D28" s="368"/>
      <c r="E28" s="369"/>
      <c r="F28" s="239" t="str">
        <f>IF(SUM('Sec A1 Balance Sheet'!$C$14:$C$16)=0,"---",E28/SUM('Sec A1 Balance Sheet'!$C$14:$C$16))</f>
        <v>---</v>
      </c>
      <c r="G28" s="238"/>
      <c r="H28" s="238"/>
      <c r="I28" s="238"/>
      <c r="J28" s="238"/>
      <c r="K28" s="238"/>
    </row>
    <row r="29" spans="1:11" s="185" customFormat="1">
      <c r="A29" s="71">
        <v>22</v>
      </c>
      <c r="B29" s="366"/>
      <c r="C29" s="367"/>
      <c r="D29" s="368"/>
      <c r="E29" s="369"/>
      <c r="F29" s="239" t="str">
        <f>IF(SUM('Sec A1 Balance Sheet'!$C$14:$C$16)=0,"---",E29/SUM('Sec A1 Balance Sheet'!$C$14:$C$16))</f>
        <v>---</v>
      </c>
      <c r="G29" s="238"/>
      <c r="H29" s="238"/>
      <c r="I29" s="238"/>
      <c r="J29" s="238"/>
      <c r="K29" s="238"/>
    </row>
    <row r="30" spans="1:11" s="185" customFormat="1">
      <c r="A30" s="71">
        <v>23</v>
      </c>
      <c r="B30" s="366"/>
      <c r="C30" s="367"/>
      <c r="D30" s="368"/>
      <c r="E30" s="369"/>
      <c r="F30" s="239" t="str">
        <f>IF(SUM('Sec A1 Balance Sheet'!$C$14:$C$16)=0,"---",E30/SUM('Sec A1 Balance Sheet'!$C$14:$C$16))</f>
        <v>---</v>
      </c>
      <c r="G30" s="238"/>
      <c r="H30" s="240"/>
      <c r="I30" s="238"/>
      <c r="J30" s="238"/>
      <c r="K30" s="238"/>
    </row>
    <row r="31" spans="1:11" s="185" customFormat="1">
      <c r="A31" s="71">
        <v>24</v>
      </c>
      <c r="B31" s="366"/>
      <c r="C31" s="367"/>
      <c r="D31" s="368"/>
      <c r="E31" s="369"/>
      <c r="F31" s="239" t="str">
        <f>IF(SUM('Sec A1 Balance Sheet'!$C$14:$C$16)=0,"---",E31/SUM('Sec A1 Balance Sheet'!$C$14:$C$16))</f>
        <v>---</v>
      </c>
      <c r="G31" s="238"/>
      <c r="H31" s="238"/>
      <c r="I31" s="238"/>
      <c r="J31" s="238"/>
      <c r="K31" s="238"/>
    </row>
    <row r="32" spans="1:11" s="185" customFormat="1">
      <c r="A32" s="71">
        <v>25</v>
      </c>
      <c r="B32" s="366"/>
      <c r="C32" s="367"/>
      <c r="D32" s="368"/>
      <c r="E32" s="369"/>
      <c r="F32" s="239" t="str">
        <f>IF(SUM('Sec A1 Balance Sheet'!$C$14:$C$16)=0,"---",E32/SUM('Sec A1 Balance Sheet'!$C$14:$C$16))</f>
        <v>---</v>
      </c>
      <c r="G32" s="240"/>
      <c r="H32" s="238"/>
      <c r="I32" s="238"/>
      <c r="J32" s="238"/>
      <c r="K32" s="238"/>
    </row>
    <row r="33" spans="1:11" s="185" customFormat="1" ht="16.2" thickBot="1">
      <c r="A33" s="72"/>
      <c r="B33" s="73" t="s">
        <v>31</v>
      </c>
      <c r="C33" s="241"/>
      <c r="D33" s="241"/>
      <c r="E33" s="242">
        <f>SUM(E8:E32)</f>
        <v>0</v>
      </c>
      <c r="F33" s="243" t="str">
        <f>IF(SUM('Sec A1 Balance Sheet'!$C$14:$C$16)=0,"---",E33/SUM('Sec A1 Balance Sheet'!$C$14:$C$16))</f>
        <v>---</v>
      </c>
      <c r="G33" s="238"/>
      <c r="H33" s="238"/>
      <c r="I33" s="238"/>
      <c r="J33" s="238"/>
      <c r="K33" s="238"/>
    </row>
    <row r="34" spans="1:11" s="185" customFormat="1">
      <c r="A34" s="13"/>
      <c r="B34" s="244"/>
      <c r="C34" s="244"/>
      <c r="D34" s="244"/>
      <c r="E34" s="245"/>
      <c r="F34" s="12"/>
      <c r="G34" s="238"/>
      <c r="H34" s="238"/>
      <c r="I34" s="238"/>
      <c r="J34" s="238"/>
      <c r="K34" s="238"/>
    </row>
    <row r="35" spans="1:11" ht="15.6">
      <c r="A35" s="236"/>
      <c r="B35" s="236"/>
      <c r="C35" s="147"/>
      <c r="D35" s="236"/>
      <c r="E35" s="236"/>
      <c r="F35" s="236"/>
      <c r="G35" s="236"/>
      <c r="H35" s="236"/>
      <c r="I35" s="236"/>
      <c r="J35" s="236"/>
      <c r="K35" s="236"/>
    </row>
    <row r="36" spans="1:11" hidden="1"/>
    <row r="37" spans="1:11" hidden="1"/>
    <row r="38" spans="1:11" hidden="1"/>
    <row r="39" spans="1:11" hidden="1"/>
    <row r="40" spans="1:11" hidden="1"/>
    <row r="41" spans="1:11" hidden="1"/>
    <row r="42" spans="1:11" hidden="1"/>
    <row r="43" spans="1:11" hidden="1"/>
    <row r="44" spans="1:11" hidden="1"/>
    <row r="45" spans="1:11" hidden="1"/>
    <row r="46" spans="1:11" hidden="1"/>
    <row r="47" spans="1:11" hidden="1"/>
    <row r="48" spans="1:11"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sheetData>
  <sheetProtection password="8A16" sheet="1" objects="1" scenarios="1"/>
  <mergeCells count="9">
    <mergeCell ref="A2:F2"/>
    <mergeCell ref="A3:F3"/>
    <mergeCell ref="A6:A7"/>
    <mergeCell ref="B6:B7"/>
    <mergeCell ref="C6:C7"/>
    <mergeCell ref="D6:D7"/>
    <mergeCell ref="E6:E7"/>
    <mergeCell ref="F6:F7"/>
    <mergeCell ref="A4:F4"/>
  </mergeCells>
  <pageMargins left="0.75" right="0.75" top="1" bottom="1" header="0.5" footer="0.5"/>
  <pageSetup scale="97" orientation="portrait" r:id="rId1"/>
  <headerFooter alignWithMargins="0"/>
  <rowBreaks count="1" manualBreakCount="1">
    <brk id="34"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N139"/>
  <sheetViews>
    <sheetView view="pageBreakPreview" topLeftCell="A4" zoomScale="87" zoomScaleNormal="100" zoomScaleSheetLayoutView="87" zoomScalePageLayoutView="55" workbookViewId="0">
      <selection activeCell="B6" sqref="B6:B7"/>
    </sheetView>
  </sheetViews>
  <sheetFormatPr defaultColWidth="0" defaultRowHeight="15" zeroHeight="1"/>
  <cols>
    <col min="1" max="1" width="4.6640625" style="235" customWidth="1"/>
    <col min="2" max="2" width="42.6640625" style="235" customWidth="1"/>
    <col min="3" max="3" width="20.33203125" style="235" bestFit="1" customWidth="1"/>
    <col min="4" max="5" width="15.109375" style="235" customWidth="1"/>
    <col min="6" max="6" width="15.88671875" style="235" customWidth="1"/>
    <col min="7" max="7" width="14" style="235" customWidth="1"/>
    <col min="8" max="8" width="13.33203125" style="235" hidden="1" customWidth="1"/>
    <col min="9" max="9" width="12.109375" style="235" hidden="1" customWidth="1"/>
    <col min="10" max="10" width="9.109375" style="235" hidden="1" customWidth="1"/>
    <col min="11" max="11" width="10.109375" style="235" hidden="1" customWidth="1"/>
    <col min="12" max="14" width="0" style="235" hidden="1" customWidth="1"/>
    <col min="15" max="16384" width="0" style="235" hidden="1"/>
  </cols>
  <sheetData>
    <row r="1" spans="1:14" s="51" customFormat="1">
      <c r="A1" s="413" t="s">
        <v>54</v>
      </c>
      <c r="B1" s="413"/>
      <c r="C1" s="413"/>
      <c r="D1" s="413"/>
      <c r="E1" s="413"/>
      <c r="F1" s="413"/>
      <c r="G1" s="413"/>
      <c r="H1" s="10"/>
      <c r="I1" s="10"/>
      <c r="J1" s="10"/>
      <c r="K1" s="10"/>
      <c r="L1" s="10"/>
      <c r="M1" s="10"/>
      <c r="N1" s="10"/>
    </row>
    <row r="2" spans="1:14" s="51" customFormat="1" ht="15.6">
      <c r="A2" s="412" t="s">
        <v>161</v>
      </c>
      <c r="B2" s="412"/>
      <c r="C2" s="412"/>
      <c r="D2" s="412"/>
      <c r="E2" s="412"/>
      <c r="F2" s="412"/>
      <c r="G2" s="412"/>
      <c r="H2" s="412"/>
      <c r="I2" s="412"/>
      <c r="J2" s="10"/>
      <c r="K2" s="10"/>
      <c r="L2" s="10"/>
      <c r="M2" s="10"/>
      <c r="N2" s="10"/>
    </row>
    <row r="3" spans="1:14" s="51" customFormat="1" ht="15.6">
      <c r="A3" s="412" t="s">
        <v>60</v>
      </c>
      <c r="B3" s="412"/>
      <c r="C3" s="412"/>
      <c r="D3" s="412"/>
      <c r="E3" s="412"/>
      <c r="F3" s="412"/>
      <c r="G3" s="412"/>
      <c r="H3" s="412"/>
      <c r="I3" s="412"/>
      <c r="J3" s="10"/>
      <c r="K3" s="10"/>
      <c r="L3" s="10"/>
      <c r="M3" s="10"/>
      <c r="N3" s="10"/>
    </row>
    <row r="4" spans="1:14" s="51" customFormat="1" ht="15.6">
      <c r="A4" s="467" t="s">
        <v>284</v>
      </c>
      <c r="B4" s="467"/>
      <c r="C4" s="467"/>
      <c r="D4" s="467"/>
      <c r="E4" s="467"/>
      <c r="F4" s="467"/>
      <c r="G4" s="10"/>
      <c r="H4" s="10"/>
      <c r="I4" s="10"/>
      <c r="J4" s="10"/>
      <c r="K4" s="10"/>
      <c r="L4" s="10"/>
      <c r="M4" s="10"/>
      <c r="N4" s="10"/>
    </row>
    <row r="5" spans="1:14" s="51" customFormat="1" ht="18.75" customHeight="1">
      <c r="A5" s="10"/>
      <c r="B5" s="10"/>
      <c r="C5" s="10"/>
      <c r="D5" s="10"/>
      <c r="E5" s="10"/>
      <c r="F5" s="10"/>
      <c r="G5" s="10"/>
      <c r="H5" s="10"/>
      <c r="I5" s="10"/>
      <c r="J5" s="10"/>
      <c r="K5" s="10"/>
      <c r="L5" s="10"/>
      <c r="M5" s="10"/>
      <c r="N5" s="10"/>
    </row>
    <row r="6" spans="1:14" s="51" customFormat="1" ht="20.25" customHeight="1">
      <c r="A6" s="59" t="s">
        <v>28</v>
      </c>
      <c r="B6" s="478" t="s">
        <v>29</v>
      </c>
      <c r="C6" s="478" t="s">
        <v>288</v>
      </c>
      <c r="D6" s="478" t="s">
        <v>122</v>
      </c>
      <c r="E6" s="60" t="s">
        <v>12</v>
      </c>
      <c r="F6" s="251" t="s">
        <v>97</v>
      </c>
      <c r="G6" s="9"/>
      <c r="J6" s="10"/>
      <c r="K6" s="10"/>
      <c r="L6" s="10"/>
      <c r="M6" s="10"/>
      <c r="N6" s="10"/>
    </row>
    <row r="7" spans="1:14" s="51" customFormat="1" ht="12.75" customHeight="1">
      <c r="A7" s="61"/>
      <c r="B7" s="479"/>
      <c r="C7" s="479"/>
      <c r="D7" s="479"/>
      <c r="E7" s="62" t="s">
        <v>3</v>
      </c>
      <c r="F7" s="252" t="s">
        <v>154</v>
      </c>
      <c r="G7" s="9"/>
      <c r="H7" s="10"/>
      <c r="I7" s="10"/>
      <c r="J7" s="10"/>
      <c r="K7" s="10"/>
      <c r="L7" s="10"/>
      <c r="M7" s="10"/>
      <c r="N7" s="10"/>
    </row>
    <row r="8" spans="1:14" s="51" customFormat="1" ht="12.75" customHeight="1">
      <c r="A8" s="44">
        <v>1</v>
      </c>
      <c r="B8" s="370"/>
      <c r="C8" s="370"/>
      <c r="D8" s="371"/>
      <c r="E8" s="372"/>
      <c r="F8" s="55"/>
      <c r="G8" s="9"/>
      <c r="H8" s="10"/>
      <c r="I8" s="10"/>
      <c r="J8" s="10"/>
      <c r="K8" s="10"/>
      <c r="L8" s="10"/>
      <c r="M8" s="10"/>
      <c r="N8" s="10"/>
    </row>
    <row r="9" spans="1:14" s="51" customFormat="1" ht="12.9" customHeight="1">
      <c r="A9" s="44">
        <v>2</v>
      </c>
      <c r="B9" s="370"/>
      <c r="C9" s="370"/>
      <c r="D9" s="371"/>
      <c r="E9" s="372"/>
      <c r="F9" s="55"/>
      <c r="G9" s="9"/>
      <c r="H9" s="10"/>
      <c r="I9" s="10"/>
      <c r="J9" s="10"/>
      <c r="K9" s="10"/>
      <c r="L9" s="10"/>
      <c r="M9" s="10"/>
      <c r="N9" s="10"/>
    </row>
    <row r="10" spans="1:14" s="51" customFormat="1" ht="12.9" customHeight="1">
      <c r="A10" s="44">
        <v>3</v>
      </c>
      <c r="B10" s="370"/>
      <c r="C10" s="370"/>
      <c r="D10" s="371"/>
      <c r="E10" s="372"/>
      <c r="F10" s="55"/>
      <c r="G10" s="9"/>
      <c r="H10" s="10"/>
      <c r="I10" s="10"/>
      <c r="J10" s="10"/>
      <c r="K10" s="234"/>
      <c r="L10" s="10"/>
      <c r="M10" s="10"/>
      <c r="N10" s="10"/>
    </row>
    <row r="11" spans="1:14" s="51" customFormat="1" ht="12.9" customHeight="1">
      <c r="A11" s="44">
        <v>4</v>
      </c>
      <c r="B11" s="370"/>
      <c r="C11" s="370"/>
      <c r="D11" s="371"/>
      <c r="E11" s="372"/>
      <c r="F11" s="55"/>
      <c r="G11" s="9"/>
      <c r="H11" s="10"/>
      <c r="I11" s="10"/>
      <c r="J11" s="10"/>
      <c r="K11" s="234"/>
      <c r="L11" s="10"/>
      <c r="M11" s="10"/>
      <c r="N11" s="10"/>
    </row>
    <row r="12" spans="1:14" s="51" customFormat="1" ht="12.9" customHeight="1">
      <c r="A12" s="44">
        <v>5</v>
      </c>
      <c r="B12" s="370"/>
      <c r="C12" s="370"/>
      <c r="D12" s="371"/>
      <c r="E12" s="372"/>
      <c r="F12" s="55"/>
      <c r="G12" s="9"/>
      <c r="H12" s="10"/>
      <c r="I12" s="10"/>
      <c r="J12" s="10"/>
      <c r="K12" s="234"/>
      <c r="L12" s="10"/>
      <c r="M12" s="10"/>
      <c r="N12" s="10"/>
    </row>
    <row r="13" spans="1:14" s="51" customFormat="1" ht="12.9" customHeight="1">
      <c r="A13" s="44">
        <v>6</v>
      </c>
      <c r="B13" s="370"/>
      <c r="C13" s="370"/>
      <c r="D13" s="371"/>
      <c r="E13" s="372"/>
      <c r="F13" s="55"/>
      <c r="G13" s="10"/>
      <c r="H13" s="10"/>
      <c r="I13" s="10"/>
      <c r="J13" s="10"/>
      <c r="K13" s="10"/>
      <c r="L13" s="10"/>
      <c r="M13" s="10"/>
      <c r="N13" s="10"/>
    </row>
    <row r="14" spans="1:14" s="51" customFormat="1" ht="12.9" customHeight="1">
      <c r="A14" s="44">
        <v>7</v>
      </c>
      <c r="B14" s="370"/>
      <c r="C14" s="370"/>
      <c r="D14" s="371"/>
      <c r="E14" s="372"/>
      <c r="F14" s="55"/>
      <c r="G14" s="10"/>
      <c r="H14" s="10"/>
      <c r="I14" s="10"/>
      <c r="J14" s="10"/>
      <c r="K14" s="10"/>
      <c r="L14" s="10"/>
      <c r="M14" s="10"/>
      <c r="N14" s="10"/>
    </row>
    <row r="15" spans="1:14" s="51" customFormat="1" ht="12.9" customHeight="1">
      <c r="A15" s="44">
        <v>8</v>
      </c>
      <c r="B15" s="370"/>
      <c r="C15" s="370"/>
      <c r="D15" s="371"/>
      <c r="E15" s="372"/>
      <c r="F15" s="55"/>
      <c r="G15" s="10"/>
      <c r="H15" s="10"/>
      <c r="I15" s="10"/>
      <c r="J15" s="10"/>
      <c r="K15" s="10"/>
      <c r="L15" s="10"/>
      <c r="M15" s="10"/>
      <c r="N15" s="10"/>
    </row>
    <row r="16" spans="1:14" s="51" customFormat="1" ht="12.9" customHeight="1">
      <c r="A16" s="44">
        <v>9</v>
      </c>
      <c r="B16" s="370"/>
      <c r="C16" s="370"/>
      <c r="D16" s="371"/>
      <c r="E16" s="372"/>
      <c r="F16" s="55"/>
      <c r="G16" s="10"/>
      <c r="H16" s="10"/>
      <c r="I16" s="10"/>
      <c r="J16" s="10"/>
      <c r="K16" s="10"/>
      <c r="L16" s="10"/>
      <c r="M16" s="10"/>
      <c r="N16" s="10"/>
    </row>
    <row r="17" spans="1:14" s="51" customFormat="1" ht="12.9" customHeight="1">
      <c r="A17" s="44">
        <v>10</v>
      </c>
      <c r="B17" s="370"/>
      <c r="C17" s="370"/>
      <c r="D17" s="371"/>
      <c r="E17" s="372"/>
      <c r="F17" s="55"/>
      <c r="G17" s="10"/>
      <c r="H17" s="10"/>
      <c r="I17" s="10"/>
      <c r="J17" s="10"/>
      <c r="K17" s="10"/>
      <c r="L17" s="10"/>
      <c r="M17" s="10"/>
      <c r="N17" s="10"/>
    </row>
    <row r="18" spans="1:14" s="51" customFormat="1" ht="12.9" customHeight="1">
      <c r="A18" s="44">
        <v>11</v>
      </c>
      <c r="B18" s="370"/>
      <c r="C18" s="370"/>
      <c r="D18" s="371"/>
      <c r="E18" s="372"/>
      <c r="F18" s="55"/>
      <c r="G18" s="10"/>
      <c r="H18" s="10"/>
      <c r="I18" s="10"/>
      <c r="J18" s="10"/>
      <c r="K18" s="10"/>
      <c r="L18" s="10"/>
      <c r="M18" s="10"/>
      <c r="N18" s="10"/>
    </row>
    <row r="19" spans="1:14" s="51" customFormat="1" ht="12.9" customHeight="1">
      <c r="A19" s="44">
        <v>12</v>
      </c>
      <c r="B19" s="370"/>
      <c r="C19" s="370"/>
      <c r="D19" s="371"/>
      <c r="E19" s="372"/>
      <c r="F19" s="55"/>
      <c r="G19" s="10"/>
      <c r="H19" s="10"/>
      <c r="I19" s="10"/>
      <c r="J19" s="10"/>
      <c r="K19" s="10"/>
      <c r="L19" s="10"/>
      <c r="M19" s="10"/>
      <c r="N19" s="10"/>
    </row>
    <row r="20" spans="1:14" s="51" customFormat="1" ht="12.9" customHeight="1">
      <c r="A20" s="44">
        <v>13</v>
      </c>
      <c r="B20" s="370"/>
      <c r="C20" s="370"/>
      <c r="D20" s="371"/>
      <c r="E20" s="372"/>
      <c r="F20" s="55"/>
      <c r="G20" s="10"/>
      <c r="H20" s="10"/>
      <c r="I20" s="10"/>
      <c r="J20" s="10"/>
      <c r="K20" s="10"/>
      <c r="L20" s="10"/>
      <c r="M20" s="10"/>
      <c r="N20" s="10"/>
    </row>
    <row r="21" spans="1:14" s="51" customFormat="1" ht="12.9" customHeight="1">
      <c r="A21" s="44">
        <v>14</v>
      </c>
      <c r="B21" s="370"/>
      <c r="C21" s="370"/>
      <c r="D21" s="371"/>
      <c r="E21" s="372"/>
      <c r="F21" s="55"/>
      <c r="G21" s="10"/>
      <c r="H21" s="10"/>
      <c r="I21" s="10"/>
      <c r="J21" s="10"/>
      <c r="K21" s="10"/>
      <c r="L21" s="10"/>
      <c r="M21" s="10"/>
      <c r="N21" s="10"/>
    </row>
    <row r="22" spans="1:14" s="51" customFormat="1" ht="12.9" customHeight="1">
      <c r="A22" s="44">
        <v>15</v>
      </c>
      <c r="B22" s="370"/>
      <c r="C22" s="370"/>
      <c r="D22" s="371"/>
      <c r="E22" s="372"/>
      <c r="F22" s="55"/>
      <c r="G22" s="10"/>
      <c r="H22" s="10"/>
      <c r="I22" s="10"/>
      <c r="J22" s="10"/>
      <c r="K22" s="10"/>
      <c r="L22" s="10"/>
      <c r="M22" s="10"/>
      <c r="N22" s="10"/>
    </row>
    <row r="23" spans="1:14" s="51" customFormat="1" ht="12.9" customHeight="1">
      <c r="A23" s="44">
        <v>16</v>
      </c>
      <c r="B23" s="370"/>
      <c r="C23" s="370"/>
      <c r="D23" s="371"/>
      <c r="E23" s="372"/>
      <c r="F23" s="55"/>
      <c r="G23" s="10"/>
      <c r="H23" s="10"/>
      <c r="I23" s="10"/>
      <c r="J23" s="10"/>
      <c r="K23" s="10"/>
      <c r="L23" s="10"/>
      <c r="M23" s="10"/>
      <c r="N23" s="10"/>
    </row>
    <row r="24" spans="1:14" s="51" customFormat="1" ht="12.9" customHeight="1">
      <c r="A24" s="44">
        <v>17</v>
      </c>
      <c r="B24" s="370"/>
      <c r="C24" s="370"/>
      <c r="D24" s="371"/>
      <c r="E24" s="372"/>
      <c r="F24" s="55"/>
      <c r="G24" s="10"/>
      <c r="H24" s="10"/>
      <c r="I24" s="10"/>
      <c r="J24" s="10"/>
      <c r="K24" s="10"/>
      <c r="L24" s="10"/>
      <c r="M24" s="10"/>
      <c r="N24" s="10"/>
    </row>
    <row r="25" spans="1:14" s="51" customFormat="1" ht="12.9" customHeight="1">
      <c r="A25" s="44">
        <v>18</v>
      </c>
      <c r="B25" s="370"/>
      <c r="C25" s="370"/>
      <c r="D25" s="371"/>
      <c r="E25" s="372"/>
      <c r="F25" s="55"/>
      <c r="G25" s="10"/>
      <c r="H25" s="10"/>
      <c r="I25" s="10"/>
      <c r="J25" s="10"/>
      <c r="K25" s="10"/>
      <c r="L25" s="10"/>
      <c r="M25" s="10"/>
      <c r="N25" s="10"/>
    </row>
    <row r="26" spans="1:14" s="51" customFormat="1" ht="12.9" customHeight="1">
      <c r="A26" s="44">
        <v>19</v>
      </c>
      <c r="B26" s="370"/>
      <c r="C26" s="370"/>
      <c r="D26" s="371"/>
      <c r="E26" s="372"/>
      <c r="F26" s="55"/>
      <c r="G26" s="10"/>
      <c r="H26" s="10"/>
      <c r="I26" s="10"/>
      <c r="J26" s="10"/>
      <c r="K26" s="10"/>
      <c r="L26" s="10"/>
      <c r="M26" s="10"/>
      <c r="N26" s="10"/>
    </row>
    <row r="27" spans="1:14" s="51" customFormat="1" ht="12.9" customHeight="1">
      <c r="A27" s="44">
        <v>20</v>
      </c>
      <c r="B27" s="370"/>
      <c r="C27" s="370"/>
      <c r="D27" s="371"/>
      <c r="E27" s="372"/>
      <c r="F27" s="55"/>
      <c r="G27" s="10"/>
      <c r="H27" s="10"/>
      <c r="I27" s="10"/>
      <c r="J27" s="10"/>
      <c r="K27" s="10"/>
      <c r="L27" s="10"/>
      <c r="M27" s="10"/>
      <c r="N27" s="10"/>
    </row>
    <row r="28" spans="1:14" s="51" customFormat="1" ht="12.9" customHeight="1">
      <c r="A28" s="44">
        <v>21</v>
      </c>
      <c r="B28" s="370"/>
      <c r="C28" s="370"/>
      <c r="D28" s="371"/>
      <c r="E28" s="372"/>
      <c r="F28" s="55"/>
      <c r="G28" s="10"/>
      <c r="H28" s="10"/>
      <c r="I28" s="10"/>
      <c r="J28" s="10"/>
      <c r="K28" s="10"/>
      <c r="L28" s="10"/>
      <c r="M28" s="10"/>
      <c r="N28" s="10"/>
    </row>
    <row r="29" spans="1:14" s="51" customFormat="1" ht="12.9" customHeight="1">
      <c r="A29" s="44">
        <v>22</v>
      </c>
      <c r="B29" s="370"/>
      <c r="C29" s="370"/>
      <c r="D29" s="371"/>
      <c r="E29" s="372"/>
      <c r="F29" s="55"/>
      <c r="G29" s="10"/>
      <c r="H29" s="10"/>
      <c r="I29" s="10"/>
      <c r="J29" s="10"/>
      <c r="K29" s="10"/>
      <c r="L29" s="10"/>
      <c r="M29" s="10"/>
      <c r="N29" s="10"/>
    </row>
    <row r="30" spans="1:14" s="51" customFormat="1" ht="12.9" customHeight="1">
      <c r="A30" s="44">
        <v>23</v>
      </c>
      <c r="B30" s="370"/>
      <c r="C30" s="370"/>
      <c r="D30" s="371"/>
      <c r="E30" s="372"/>
      <c r="F30" s="55"/>
      <c r="G30" s="10"/>
      <c r="H30" s="10"/>
      <c r="I30" s="10"/>
      <c r="J30" s="10"/>
      <c r="K30" s="10"/>
      <c r="L30" s="10"/>
      <c r="M30" s="10"/>
      <c r="N30" s="10"/>
    </row>
    <row r="31" spans="1:14" s="51" customFormat="1" ht="12.9" customHeight="1">
      <c r="A31" s="44">
        <v>24</v>
      </c>
      <c r="B31" s="370"/>
      <c r="C31" s="370"/>
      <c r="D31" s="371"/>
      <c r="E31" s="372"/>
      <c r="F31" s="55"/>
      <c r="G31" s="10"/>
      <c r="H31" s="10"/>
      <c r="I31" s="10"/>
      <c r="J31" s="10"/>
      <c r="K31" s="10"/>
      <c r="L31" s="10"/>
      <c r="M31" s="10"/>
      <c r="N31" s="10"/>
    </row>
    <row r="32" spans="1:14" s="51" customFormat="1" ht="18.75" customHeight="1">
      <c r="A32" s="45">
        <v>25</v>
      </c>
      <c r="B32" s="370"/>
      <c r="C32" s="370"/>
      <c r="D32" s="371"/>
      <c r="E32" s="372"/>
      <c r="F32" s="55"/>
      <c r="G32" s="49"/>
      <c r="H32" s="50"/>
      <c r="I32" s="10"/>
      <c r="J32" s="10"/>
      <c r="K32" s="10"/>
      <c r="L32" s="10"/>
      <c r="M32" s="10"/>
      <c r="N32" s="10"/>
    </row>
    <row r="33" spans="1:14" s="51" customFormat="1" ht="12.9" customHeight="1">
      <c r="A33" s="46"/>
      <c r="B33" s="47" t="s">
        <v>31</v>
      </c>
      <c r="C33" s="47"/>
      <c r="D33" s="47"/>
      <c r="E33" s="48">
        <f>SUM(E8:E32)</f>
        <v>0</v>
      </c>
      <c r="F33" s="55"/>
      <c r="G33" s="10"/>
      <c r="H33" s="10"/>
      <c r="I33" s="10"/>
      <c r="J33" s="10"/>
      <c r="K33" s="10"/>
      <c r="L33" s="10"/>
      <c r="M33" s="10"/>
      <c r="N33" s="10"/>
    </row>
    <row r="34" spans="1:14">
      <c r="A34" s="10"/>
      <c r="B34" s="10"/>
      <c r="C34" s="10"/>
      <c r="D34" s="10"/>
      <c r="E34" s="11"/>
      <c r="F34" s="10"/>
    </row>
    <row r="35" spans="1:14"/>
    <row r="36" spans="1:14"/>
    <row r="37" spans="1:14"/>
    <row r="38" spans="1:14"/>
    <row r="39" spans="1:14"/>
    <row r="40" spans="1:14"/>
    <row r="41" spans="1:14"/>
    <row r="42" spans="1:14"/>
    <row r="43" spans="1:14"/>
    <row r="44" spans="1:14"/>
    <row r="45" spans="1:14"/>
    <row r="46" spans="1:14"/>
    <row r="47" spans="1:14"/>
    <row r="48" spans="1:14"/>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hidden="1"/>
    <row r="138"/>
    <row r="139"/>
  </sheetData>
  <sheetProtection password="8A16" sheet="1" objects="1" scenarios="1"/>
  <mergeCells count="7">
    <mergeCell ref="C6:C7"/>
    <mergeCell ref="A1:G1"/>
    <mergeCell ref="A2:I2"/>
    <mergeCell ref="A3:I3"/>
    <mergeCell ref="B6:B7"/>
    <mergeCell ref="D6:D7"/>
    <mergeCell ref="A4:F4"/>
  </mergeCells>
  <phoneticPr fontId="9" type="noConversion"/>
  <pageMargins left="0.75" right="0.75" top="1" bottom="1" header="0.5" footer="0.5"/>
  <pageSetup scale="96"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84"/>
  <sheetViews>
    <sheetView view="pageBreakPreview" topLeftCell="A7" zoomScale="60" zoomScaleNormal="100" workbookViewId="0">
      <selection activeCell="B29" sqref="B29"/>
    </sheetView>
  </sheetViews>
  <sheetFormatPr defaultColWidth="9.109375" defaultRowHeight="15" zeroHeight="1"/>
  <cols>
    <col min="1" max="1" width="6.33203125" style="249" customWidth="1"/>
    <col min="2" max="2" width="48" style="249" customWidth="1"/>
    <col min="3" max="3" width="11" style="249" bestFit="1" customWidth="1"/>
    <col min="4" max="4" width="4.6640625" style="249" customWidth="1"/>
    <col min="5" max="5" width="11.6640625" style="249" customWidth="1"/>
    <col min="6" max="6" width="9.109375" style="249" customWidth="1"/>
    <col min="7" max="7" width="11.6640625" style="249" customWidth="1"/>
    <col min="8" max="16383" width="9.109375" style="249"/>
    <col min="16384" max="16384" width="26.6640625" style="249" customWidth="1"/>
  </cols>
  <sheetData>
    <row r="1" spans="1:4">
      <c r="A1" s="480" t="s">
        <v>153</v>
      </c>
      <c r="B1" s="480"/>
      <c r="C1" s="480"/>
      <c r="D1" s="480"/>
    </row>
    <row r="2" spans="1:4" ht="15.6">
      <c r="A2" s="420" t="s">
        <v>162</v>
      </c>
      <c r="B2" s="420"/>
      <c r="C2" s="420"/>
      <c r="D2" s="253"/>
    </row>
    <row r="3" spans="1:4" ht="15.6">
      <c r="A3" s="481" t="s">
        <v>303</v>
      </c>
      <c r="B3" s="481"/>
      <c r="C3" s="481"/>
      <c r="D3" s="253"/>
    </row>
    <row r="4" spans="1:4">
      <c r="A4" s="254"/>
      <c r="B4" s="255"/>
      <c r="C4" s="256" t="s">
        <v>135</v>
      </c>
    </row>
    <row r="5" spans="1:4" ht="15.6">
      <c r="A5" s="69">
        <v>1</v>
      </c>
      <c r="B5" s="300" t="s">
        <v>137</v>
      </c>
      <c r="C5" s="373"/>
      <c r="D5" s="253"/>
    </row>
    <row r="6" spans="1:4" ht="15.6">
      <c r="A6" s="69">
        <v>2</v>
      </c>
      <c r="B6" s="301" t="s">
        <v>155</v>
      </c>
      <c r="C6" s="257">
        <f>C7+C11</f>
        <v>0</v>
      </c>
      <c r="D6" s="253"/>
    </row>
    <row r="7" spans="1:4">
      <c r="A7" s="28">
        <v>2.1</v>
      </c>
      <c r="B7" s="302" t="s">
        <v>285</v>
      </c>
      <c r="C7" s="258">
        <f>C8+C9</f>
        <v>0</v>
      </c>
      <c r="D7" s="253"/>
    </row>
    <row r="8" spans="1:4">
      <c r="A8" s="28" t="s">
        <v>138</v>
      </c>
      <c r="B8" s="302" t="s">
        <v>139</v>
      </c>
      <c r="C8" s="374"/>
      <c r="D8" s="253"/>
    </row>
    <row r="9" spans="1:4">
      <c r="A9" s="28" t="s">
        <v>140</v>
      </c>
      <c r="B9" s="302" t="s">
        <v>141</v>
      </c>
      <c r="C9" s="374"/>
      <c r="D9" s="253"/>
    </row>
    <row r="10" spans="1:4">
      <c r="A10" s="28" t="s">
        <v>142</v>
      </c>
      <c r="B10" s="303" t="s">
        <v>143</v>
      </c>
      <c r="C10" s="375"/>
      <c r="D10" s="253"/>
    </row>
    <row r="11" spans="1:4">
      <c r="A11" s="28">
        <v>2.2000000000000002</v>
      </c>
      <c r="B11" s="303" t="s">
        <v>286</v>
      </c>
      <c r="C11" s="258">
        <f>C12+C13</f>
        <v>0</v>
      </c>
      <c r="D11" s="253"/>
    </row>
    <row r="12" spans="1:4">
      <c r="A12" s="28" t="s">
        <v>144</v>
      </c>
      <c r="B12" s="303" t="s">
        <v>145</v>
      </c>
      <c r="C12" s="374"/>
      <c r="D12" s="253"/>
    </row>
    <row r="13" spans="1:4" ht="15.75" customHeight="1">
      <c r="A13" s="28" t="s">
        <v>146</v>
      </c>
      <c r="B13" s="303" t="s">
        <v>147</v>
      </c>
      <c r="C13" s="374"/>
      <c r="D13" s="253"/>
    </row>
    <row r="14" spans="1:4" ht="15.6">
      <c r="A14" s="28" t="s">
        <v>148</v>
      </c>
      <c r="B14" s="303" t="s">
        <v>143</v>
      </c>
      <c r="C14" s="376"/>
      <c r="D14" s="253"/>
    </row>
    <row r="15" spans="1:4" ht="15.6">
      <c r="A15" s="69">
        <v>3</v>
      </c>
      <c r="B15" s="300" t="s">
        <v>149</v>
      </c>
      <c r="C15" s="374"/>
      <c r="D15" s="253"/>
    </row>
    <row r="16" spans="1:4" ht="15.6">
      <c r="A16" s="69">
        <v>4</v>
      </c>
      <c r="B16" s="304" t="s">
        <v>267</v>
      </c>
      <c r="C16" s="374"/>
      <c r="D16" s="253"/>
    </row>
    <row r="17" spans="1:4" ht="15.6">
      <c r="A17" s="69">
        <v>5</v>
      </c>
      <c r="B17" s="304" t="s">
        <v>268</v>
      </c>
      <c r="C17" s="259"/>
      <c r="D17" s="253"/>
    </row>
    <row r="18" spans="1:4">
      <c r="A18" s="253"/>
      <c r="B18" s="253"/>
      <c r="C18" s="260"/>
      <c r="D18" s="253"/>
    </row>
    <row r="19" spans="1:4">
      <c r="A19" s="480"/>
      <c r="B19" s="480"/>
      <c r="C19" s="480"/>
      <c r="D19" s="253"/>
    </row>
    <row r="20" spans="1:4" ht="15.6">
      <c r="A20" s="481" t="s">
        <v>304</v>
      </c>
      <c r="B20" s="481"/>
      <c r="C20" s="481"/>
      <c r="D20" s="253"/>
    </row>
    <row r="21" spans="1:4">
      <c r="A21" s="323"/>
      <c r="B21" s="324"/>
      <c r="C21" s="325" t="s">
        <v>135</v>
      </c>
      <c r="D21" s="253"/>
    </row>
    <row r="22" spans="1:4" ht="15.6">
      <c r="A22" s="69">
        <v>1</v>
      </c>
      <c r="B22" s="300" t="s">
        <v>305</v>
      </c>
      <c r="C22" s="257">
        <f>C23+C24+C25</f>
        <v>0</v>
      </c>
      <c r="D22" s="253"/>
    </row>
    <row r="23" spans="1:4">
      <c r="A23" s="28">
        <v>1.1000000000000001</v>
      </c>
      <c r="B23" s="28" t="s">
        <v>306</v>
      </c>
      <c r="C23" s="374"/>
      <c r="D23" s="253"/>
    </row>
    <row r="24" spans="1:4">
      <c r="A24" s="28">
        <v>1.2</v>
      </c>
      <c r="B24" s="28" t="s">
        <v>307</v>
      </c>
      <c r="C24" s="374"/>
      <c r="D24" s="253"/>
    </row>
    <row r="25" spans="1:4">
      <c r="A25" s="28">
        <v>1.3</v>
      </c>
      <c r="B25" s="326" t="s">
        <v>42</v>
      </c>
      <c r="C25" s="374"/>
      <c r="D25" s="253"/>
    </row>
    <row r="26" spans="1:4" ht="15.6">
      <c r="A26" s="69">
        <v>2</v>
      </c>
      <c r="B26" s="301" t="s">
        <v>308</v>
      </c>
      <c r="C26" s="257">
        <f>C27+C28+C29+C30+C31</f>
        <v>0</v>
      </c>
      <c r="D26" s="253"/>
    </row>
    <row r="27" spans="1:4">
      <c r="A27" s="28">
        <v>2.1</v>
      </c>
      <c r="B27" s="302" t="s">
        <v>309</v>
      </c>
      <c r="C27" s="374"/>
      <c r="D27" s="253"/>
    </row>
    <row r="28" spans="1:4">
      <c r="A28" s="28">
        <v>2.2000000000000002</v>
      </c>
      <c r="B28" s="302" t="s">
        <v>312</v>
      </c>
      <c r="C28" s="374"/>
      <c r="D28" s="253"/>
    </row>
    <row r="29" spans="1:4">
      <c r="A29" s="28">
        <v>2.2999999999999998</v>
      </c>
      <c r="B29" s="303" t="s">
        <v>311</v>
      </c>
      <c r="C29" s="375"/>
      <c r="D29" s="253"/>
    </row>
    <row r="30" spans="1:4">
      <c r="A30" s="28">
        <v>2.4</v>
      </c>
      <c r="B30" s="303" t="s">
        <v>310</v>
      </c>
      <c r="C30" s="375"/>
      <c r="D30" s="253"/>
    </row>
    <row r="31" spans="1:4">
      <c r="A31" s="28">
        <v>2.5</v>
      </c>
      <c r="B31" s="303" t="s">
        <v>42</v>
      </c>
      <c r="C31" s="375"/>
      <c r="D31" s="253"/>
    </row>
    <row r="32" spans="1:4">
      <c r="B32" s="253"/>
      <c r="C32" s="253"/>
      <c r="D32" s="253"/>
    </row>
    <row r="33" spans="2:4">
      <c r="B33" s="253"/>
      <c r="C33" s="253"/>
      <c r="D33" s="253"/>
    </row>
    <row r="34" spans="2:4">
      <c r="B34" s="253"/>
      <c r="C34" s="253"/>
      <c r="D34" s="253"/>
    </row>
    <row r="35" spans="2:4">
      <c r="B35" s="253"/>
      <c r="C35" s="253"/>
      <c r="D35" s="253"/>
    </row>
    <row r="36" spans="2:4">
      <c r="B36" s="253"/>
      <c r="C36" s="253"/>
      <c r="D36" s="253"/>
    </row>
    <row r="37" spans="2:4">
      <c r="B37" s="253"/>
      <c r="C37" s="253"/>
      <c r="D37" s="253"/>
    </row>
    <row r="38" spans="2:4">
      <c r="B38" s="253"/>
      <c r="C38" s="253"/>
      <c r="D38" s="253"/>
    </row>
    <row r="39" spans="2:4">
      <c r="B39" s="253"/>
      <c r="C39" s="253"/>
      <c r="D39" s="253"/>
    </row>
    <row r="40" spans="2:4">
      <c r="B40" s="253"/>
      <c r="C40" s="253"/>
      <c r="D40" s="253"/>
    </row>
    <row r="41" spans="2:4">
      <c r="B41" s="253"/>
      <c r="C41" s="253"/>
      <c r="D41" s="253"/>
    </row>
    <row r="42" spans="2:4">
      <c r="B42" s="253"/>
      <c r="C42" s="253"/>
      <c r="D42" s="253"/>
    </row>
    <row r="43" spans="2:4">
      <c r="B43" s="253"/>
      <c r="C43" s="253"/>
      <c r="D43" s="253"/>
    </row>
    <row r="44" spans="2:4">
      <c r="B44" s="253"/>
      <c r="C44" s="253"/>
      <c r="D44" s="253"/>
    </row>
    <row r="45" spans="2:4">
      <c r="B45" s="253"/>
      <c r="C45" s="253"/>
      <c r="D45" s="253"/>
    </row>
    <row r="46" spans="2:4">
      <c r="B46" s="253"/>
      <c r="C46" s="253"/>
      <c r="D46" s="253"/>
    </row>
    <row r="47" spans="2:4">
      <c r="B47" s="253"/>
      <c r="C47" s="253"/>
      <c r="D47" s="253"/>
    </row>
    <row r="48" spans="2:4">
      <c r="B48" s="253"/>
      <c r="C48" s="253"/>
      <c r="D48" s="253"/>
    </row>
    <row r="49" spans="2:4">
      <c r="B49" s="253"/>
      <c r="C49" s="253"/>
      <c r="D49" s="253"/>
    </row>
    <row r="50" spans="2:4">
      <c r="B50" s="253"/>
      <c r="C50" s="253"/>
      <c r="D50" s="253"/>
    </row>
    <row r="51" spans="2:4">
      <c r="B51" s="253"/>
      <c r="C51" s="253"/>
      <c r="D51" s="253"/>
    </row>
    <row r="52" spans="2:4">
      <c r="B52" s="253"/>
      <c r="C52" s="253"/>
      <c r="D52" s="253"/>
    </row>
    <row r="53" spans="2:4">
      <c r="B53" s="253"/>
      <c r="C53" s="253"/>
      <c r="D53" s="253"/>
    </row>
    <row r="54" spans="2:4">
      <c r="B54" s="253"/>
      <c r="C54" s="253"/>
      <c r="D54" s="253"/>
    </row>
    <row r="55" spans="2:4">
      <c r="B55" s="253"/>
      <c r="C55" s="253"/>
      <c r="D55" s="253"/>
    </row>
    <row r="56" spans="2:4">
      <c r="B56" s="253"/>
      <c r="C56" s="253"/>
      <c r="D56" s="253"/>
    </row>
    <row r="57" spans="2:4">
      <c r="B57" s="253"/>
      <c r="C57" s="253"/>
      <c r="D57" s="253"/>
    </row>
    <row r="58" spans="2:4">
      <c r="B58" s="253"/>
      <c r="C58" s="253"/>
      <c r="D58" s="253"/>
    </row>
    <row r="59" spans="2:4">
      <c r="B59" s="253"/>
      <c r="C59" s="253"/>
      <c r="D59" s="253"/>
    </row>
    <row r="60" spans="2:4">
      <c r="B60" s="253"/>
      <c r="C60" s="253"/>
      <c r="D60" s="253"/>
    </row>
    <row r="61" spans="2:4">
      <c r="B61" s="253"/>
      <c r="C61" s="253"/>
      <c r="D61" s="253"/>
    </row>
    <row r="62" spans="2:4">
      <c r="B62" s="253"/>
      <c r="C62" s="253"/>
      <c r="D62" s="253"/>
    </row>
    <row r="63" spans="2:4">
      <c r="B63" s="253"/>
      <c r="C63" s="253"/>
      <c r="D63" s="253"/>
    </row>
    <row r="64" spans="2:4">
      <c r="B64" s="253"/>
      <c r="C64" s="253"/>
      <c r="D64" s="253"/>
    </row>
    <row r="65" spans="2:4">
      <c r="B65" s="253"/>
      <c r="C65" s="253"/>
      <c r="D65" s="253"/>
    </row>
    <row r="66" spans="2:4">
      <c r="B66" s="253"/>
      <c r="C66" s="253"/>
      <c r="D66" s="253"/>
    </row>
    <row r="67" spans="2:4">
      <c r="B67" s="253"/>
      <c r="C67" s="253"/>
      <c r="D67" s="253"/>
    </row>
    <row r="68" spans="2:4">
      <c r="B68" s="253"/>
      <c r="C68" s="253"/>
      <c r="D68" s="253"/>
    </row>
    <row r="69" spans="2:4">
      <c r="B69" s="253"/>
      <c r="C69" s="253"/>
      <c r="D69" s="253"/>
    </row>
    <row r="70" spans="2:4">
      <c r="B70" s="253"/>
      <c r="C70" s="253"/>
      <c r="D70" s="253"/>
    </row>
    <row r="71" spans="2:4">
      <c r="B71" s="253"/>
      <c r="C71" s="253"/>
      <c r="D71" s="253"/>
    </row>
    <row r="72" spans="2:4">
      <c r="B72" s="253"/>
      <c r="C72" s="253"/>
      <c r="D72" s="253"/>
    </row>
    <row r="73" spans="2:4">
      <c r="B73" s="253"/>
      <c r="C73" s="253"/>
      <c r="D73" s="253"/>
    </row>
    <row r="74" spans="2:4">
      <c r="B74" s="253"/>
      <c r="C74" s="253"/>
      <c r="D74" s="253"/>
    </row>
    <row r="75" spans="2:4">
      <c r="B75" s="253"/>
      <c r="C75" s="253"/>
      <c r="D75" s="253"/>
    </row>
    <row r="76" spans="2:4">
      <c r="B76" s="253"/>
      <c r="C76" s="253"/>
      <c r="D76" s="253"/>
    </row>
    <row r="77" spans="2:4">
      <c r="B77" s="253"/>
      <c r="C77" s="253"/>
      <c r="D77" s="253"/>
    </row>
    <row r="78" spans="2:4">
      <c r="B78" s="253"/>
      <c r="C78" s="253"/>
      <c r="D78" s="253"/>
    </row>
    <row r="79" spans="2:4">
      <c r="B79" s="253"/>
      <c r="C79" s="253"/>
      <c r="D79" s="253"/>
    </row>
    <row r="80" spans="2:4">
      <c r="B80" s="253"/>
      <c r="C80" s="253"/>
      <c r="D80" s="253"/>
    </row>
    <row r="81" spans="2:4">
      <c r="B81" s="253"/>
      <c r="C81" s="253"/>
      <c r="D81" s="253"/>
    </row>
    <row r="82" spans="2:4">
      <c r="B82" s="253"/>
      <c r="C82" s="253"/>
      <c r="D82" s="253"/>
    </row>
    <row r="83" spans="2:4">
      <c r="B83" s="253"/>
      <c r="C83" s="253"/>
      <c r="D83" s="253"/>
    </row>
    <row r="84" spans="2:4">
      <c r="B84" s="253"/>
      <c r="C84" s="253"/>
      <c r="D84" s="253"/>
    </row>
    <row r="85" spans="2:4">
      <c r="B85" s="253"/>
      <c r="C85" s="253"/>
      <c r="D85" s="253"/>
    </row>
    <row r="86" spans="2:4">
      <c r="B86" s="253"/>
      <c r="C86" s="253"/>
      <c r="D86" s="253"/>
    </row>
    <row r="87" spans="2:4">
      <c r="B87" s="253"/>
      <c r="C87" s="253"/>
      <c r="D87" s="253"/>
    </row>
    <row r="88" spans="2:4">
      <c r="B88" s="253"/>
      <c r="C88" s="253"/>
      <c r="D88" s="253"/>
    </row>
    <row r="89" spans="2:4">
      <c r="B89" s="253"/>
      <c r="C89" s="253"/>
      <c r="D89" s="253"/>
    </row>
    <row r="90" spans="2:4">
      <c r="B90" s="253"/>
      <c r="C90" s="253"/>
      <c r="D90" s="253"/>
    </row>
    <row r="91" spans="2:4">
      <c r="B91" s="253"/>
      <c r="C91" s="253"/>
      <c r="D91" s="253"/>
    </row>
    <row r="92" spans="2:4">
      <c r="B92" s="253"/>
      <c r="C92" s="253"/>
      <c r="D92" s="253"/>
    </row>
    <row r="93" spans="2:4">
      <c r="B93" s="253"/>
      <c r="C93" s="253"/>
      <c r="D93" s="253"/>
    </row>
    <row r="94" spans="2:4">
      <c r="B94" s="253"/>
      <c r="C94" s="253"/>
      <c r="D94" s="253"/>
    </row>
    <row r="95" spans="2:4">
      <c r="B95" s="253"/>
      <c r="C95" s="253"/>
      <c r="D95" s="253"/>
    </row>
    <row r="96" spans="2:4">
      <c r="B96" s="253"/>
      <c r="C96" s="253"/>
      <c r="D96" s="253"/>
    </row>
    <row r="97" spans="2:4">
      <c r="B97" s="253"/>
      <c r="C97" s="253"/>
      <c r="D97" s="253"/>
    </row>
    <row r="98" spans="2:4">
      <c r="B98" s="253"/>
      <c r="C98" s="253"/>
      <c r="D98" s="253"/>
    </row>
    <row r="99" spans="2:4">
      <c r="B99" s="253"/>
      <c r="C99" s="253"/>
      <c r="D99" s="253"/>
    </row>
    <row r="100" spans="2:4">
      <c r="B100" s="253"/>
      <c r="C100" s="253"/>
      <c r="D100" s="253"/>
    </row>
    <row r="101" spans="2:4">
      <c r="B101" s="253"/>
      <c r="C101" s="253"/>
      <c r="D101" s="253"/>
    </row>
    <row r="102" spans="2:4">
      <c r="B102" s="253"/>
      <c r="C102" s="253"/>
      <c r="D102" s="253"/>
    </row>
    <row r="103" spans="2:4">
      <c r="B103" s="253"/>
      <c r="C103" s="253"/>
      <c r="D103" s="253"/>
    </row>
    <row r="104" spans="2:4">
      <c r="B104" s="253"/>
      <c r="C104" s="253"/>
      <c r="D104" s="253"/>
    </row>
    <row r="105" spans="2:4">
      <c r="B105" s="253"/>
      <c r="C105" s="253"/>
      <c r="D105" s="253"/>
    </row>
    <row r="106" spans="2:4">
      <c r="B106" s="253"/>
      <c r="C106" s="253"/>
      <c r="D106" s="253"/>
    </row>
    <row r="107" spans="2:4">
      <c r="B107" s="253"/>
      <c r="C107" s="253"/>
      <c r="D107" s="253"/>
    </row>
    <row r="108" spans="2:4">
      <c r="B108" s="253"/>
      <c r="C108" s="253"/>
      <c r="D108" s="253"/>
    </row>
    <row r="109" spans="2:4">
      <c r="B109" s="253"/>
      <c r="C109" s="253"/>
      <c r="D109" s="253"/>
    </row>
    <row r="110" spans="2:4">
      <c r="B110" s="253"/>
      <c r="C110" s="253"/>
      <c r="D110" s="253"/>
    </row>
    <row r="111" spans="2:4">
      <c r="B111" s="253"/>
      <c r="C111" s="253"/>
      <c r="D111" s="253"/>
    </row>
    <row r="112" spans="2:4">
      <c r="B112" s="253"/>
      <c r="C112" s="253"/>
      <c r="D112" s="253"/>
    </row>
    <row r="113" spans="2:4">
      <c r="B113" s="253"/>
      <c r="C113" s="253"/>
      <c r="D113" s="253"/>
    </row>
    <row r="114" spans="2:4">
      <c r="B114" s="253"/>
      <c r="C114" s="253"/>
      <c r="D114" s="253"/>
    </row>
    <row r="115" spans="2:4">
      <c r="B115" s="253"/>
      <c r="C115" s="253"/>
      <c r="D115" s="253"/>
    </row>
    <row r="116" spans="2:4">
      <c r="B116" s="253"/>
      <c r="C116" s="253"/>
      <c r="D116" s="253"/>
    </row>
    <row r="117" spans="2:4">
      <c r="B117" s="253"/>
      <c r="C117" s="253"/>
      <c r="D117" s="253"/>
    </row>
    <row r="118" spans="2:4">
      <c r="B118" s="253"/>
      <c r="C118" s="253"/>
      <c r="D118" s="253"/>
    </row>
    <row r="119" spans="2:4">
      <c r="B119" s="253"/>
      <c r="C119" s="253"/>
      <c r="D119" s="253"/>
    </row>
    <row r="120" spans="2:4">
      <c r="B120" s="253"/>
      <c r="C120" s="253"/>
      <c r="D120" s="253"/>
    </row>
    <row r="121" spans="2:4">
      <c r="B121" s="253"/>
      <c r="C121" s="253"/>
      <c r="D121" s="253"/>
    </row>
    <row r="122" spans="2:4">
      <c r="B122" s="253"/>
      <c r="C122" s="253"/>
      <c r="D122" s="253"/>
    </row>
    <row r="123" spans="2:4">
      <c r="B123" s="253"/>
      <c r="C123" s="253"/>
      <c r="D123" s="253"/>
    </row>
    <row r="124" spans="2:4">
      <c r="B124" s="253"/>
      <c r="C124" s="253"/>
      <c r="D124" s="253"/>
    </row>
    <row r="125" spans="2:4">
      <c r="B125" s="253"/>
      <c r="C125" s="253"/>
      <c r="D125" s="253"/>
    </row>
    <row r="126" spans="2:4">
      <c r="B126" s="253"/>
      <c r="C126" s="253"/>
      <c r="D126" s="253"/>
    </row>
    <row r="127" spans="2:4">
      <c r="B127" s="253"/>
      <c r="C127" s="253"/>
      <c r="D127" s="253"/>
    </row>
    <row r="128" spans="2:4">
      <c r="B128" s="253"/>
      <c r="C128" s="253"/>
      <c r="D128" s="253"/>
    </row>
    <row r="129" spans="2:4">
      <c r="B129" s="253"/>
      <c r="C129" s="253"/>
      <c r="D129" s="253"/>
    </row>
    <row r="130" spans="2:4">
      <c r="B130" s="253"/>
      <c r="C130" s="253"/>
      <c r="D130" s="253"/>
    </row>
    <row r="131" spans="2:4">
      <c r="B131" s="253"/>
      <c r="C131" s="253"/>
      <c r="D131" s="253"/>
    </row>
    <row r="132" spans="2:4">
      <c r="B132" s="253"/>
      <c r="C132" s="253"/>
      <c r="D132" s="253"/>
    </row>
    <row r="133" spans="2:4">
      <c r="B133" s="253"/>
      <c r="C133" s="253"/>
      <c r="D133" s="253"/>
    </row>
    <row r="134" spans="2:4">
      <c r="B134" s="253"/>
      <c r="C134" s="253"/>
      <c r="D134" s="253"/>
    </row>
    <row r="135" spans="2:4">
      <c r="B135" s="253"/>
      <c r="C135" s="253"/>
      <c r="D135" s="253"/>
    </row>
    <row r="136" spans="2:4">
      <c r="B136" s="253"/>
      <c r="C136" s="253"/>
      <c r="D136" s="253"/>
    </row>
    <row r="137" spans="2:4">
      <c r="B137" s="253"/>
      <c r="C137" s="253"/>
      <c r="D137" s="253"/>
    </row>
    <row r="138" spans="2:4">
      <c r="B138" s="253"/>
      <c r="C138" s="253"/>
      <c r="D138" s="253"/>
    </row>
    <row r="139" spans="2:4">
      <c r="B139" s="253"/>
      <c r="C139" s="253"/>
      <c r="D139" s="253"/>
    </row>
    <row r="140" spans="2:4">
      <c r="B140" s="253"/>
      <c r="C140" s="253"/>
      <c r="D140" s="253"/>
    </row>
    <row r="141" spans="2:4">
      <c r="B141" s="253"/>
      <c r="C141" s="253"/>
      <c r="D141" s="253"/>
    </row>
    <row r="142" spans="2:4">
      <c r="B142" s="253"/>
      <c r="C142" s="253"/>
      <c r="D142" s="253"/>
    </row>
    <row r="143" spans="2:4">
      <c r="B143" s="253"/>
      <c r="C143" s="253"/>
      <c r="D143" s="253"/>
    </row>
    <row r="144" spans="2:4">
      <c r="B144" s="253"/>
      <c r="C144" s="253"/>
      <c r="D144" s="253"/>
    </row>
    <row r="145" spans="2:4">
      <c r="B145" s="253"/>
      <c r="C145" s="253"/>
      <c r="D145" s="253"/>
    </row>
    <row r="146" spans="2:4">
      <c r="B146" s="253"/>
      <c r="C146" s="253"/>
      <c r="D146" s="253"/>
    </row>
    <row r="147" spans="2:4">
      <c r="B147" s="253"/>
      <c r="C147" s="253"/>
      <c r="D147" s="253"/>
    </row>
    <row r="148" spans="2:4">
      <c r="B148" s="253"/>
      <c r="C148" s="253"/>
      <c r="D148" s="253"/>
    </row>
    <row r="149" spans="2:4">
      <c r="B149" s="253"/>
      <c r="C149" s="253"/>
      <c r="D149" s="253"/>
    </row>
    <row r="150" spans="2:4">
      <c r="B150" s="253"/>
      <c r="C150" s="253"/>
      <c r="D150" s="253"/>
    </row>
    <row r="151" spans="2:4">
      <c r="B151" s="253"/>
      <c r="C151" s="253"/>
      <c r="D151" s="253"/>
    </row>
    <row r="152" spans="2:4">
      <c r="B152" s="253"/>
      <c r="C152" s="253"/>
      <c r="D152" s="253"/>
    </row>
    <row r="153" spans="2:4">
      <c r="B153" s="253"/>
      <c r="C153" s="253"/>
      <c r="D153" s="253"/>
    </row>
    <row r="154" spans="2:4">
      <c r="B154" s="253"/>
      <c r="C154" s="253"/>
      <c r="D154" s="253"/>
    </row>
    <row r="155" spans="2:4">
      <c r="B155" s="253"/>
      <c r="C155" s="253"/>
      <c r="D155" s="253"/>
    </row>
    <row r="156" spans="2:4">
      <c r="B156" s="253"/>
      <c r="C156" s="253"/>
      <c r="D156" s="253"/>
    </row>
    <row r="157" spans="2:4">
      <c r="B157" s="253"/>
      <c r="C157" s="253"/>
      <c r="D157" s="253"/>
    </row>
    <row r="158" spans="2:4">
      <c r="B158" s="253"/>
      <c r="C158" s="253"/>
      <c r="D158" s="253"/>
    </row>
    <row r="159" spans="2:4">
      <c r="B159" s="253"/>
      <c r="C159" s="253"/>
      <c r="D159" s="253"/>
    </row>
    <row r="160" spans="2:4">
      <c r="B160" s="253"/>
      <c r="C160" s="253"/>
      <c r="D160" s="253"/>
    </row>
    <row r="161" spans="2:4">
      <c r="B161" s="253"/>
      <c r="C161" s="253"/>
      <c r="D161" s="253"/>
    </row>
    <row r="162" spans="2:4">
      <c r="B162" s="253"/>
      <c r="C162" s="253"/>
      <c r="D162" s="253"/>
    </row>
    <row r="163" spans="2:4">
      <c r="B163" s="253"/>
      <c r="C163" s="253"/>
      <c r="D163" s="253"/>
    </row>
    <row r="164" spans="2:4">
      <c r="B164" s="253"/>
      <c r="C164" s="253"/>
      <c r="D164" s="253"/>
    </row>
    <row r="165" spans="2:4">
      <c r="B165" s="253"/>
      <c r="C165" s="253"/>
      <c r="D165" s="253"/>
    </row>
    <row r="166" spans="2:4">
      <c r="B166" s="253"/>
      <c r="C166" s="253"/>
      <c r="D166" s="253"/>
    </row>
    <row r="167" spans="2:4">
      <c r="B167" s="253"/>
      <c r="C167" s="253"/>
      <c r="D167" s="253"/>
    </row>
    <row r="168" spans="2:4">
      <c r="B168" s="253"/>
      <c r="C168" s="253"/>
      <c r="D168" s="253"/>
    </row>
    <row r="169" spans="2:4">
      <c r="B169" s="253"/>
      <c r="C169" s="253"/>
      <c r="D169" s="253"/>
    </row>
    <row r="170" spans="2:4">
      <c r="B170" s="253"/>
      <c r="C170" s="253"/>
      <c r="D170" s="253"/>
    </row>
    <row r="171" spans="2:4">
      <c r="B171" s="253"/>
      <c r="C171" s="253"/>
      <c r="D171" s="253"/>
    </row>
    <row r="172" spans="2:4">
      <c r="B172" s="253"/>
      <c r="C172" s="253"/>
      <c r="D172" s="253"/>
    </row>
    <row r="173" spans="2:4">
      <c r="B173" s="253"/>
      <c r="C173" s="253"/>
      <c r="D173" s="253"/>
    </row>
    <row r="174" spans="2:4">
      <c r="B174" s="253"/>
      <c r="C174" s="253"/>
      <c r="D174" s="253"/>
    </row>
    <row r="175" spans="2:4">
      <c r="B175" s="253"/>
      <c r="C175" s="253"/>
      <c r="D175" s="253"/>
    </row>
    <row r="176" spans="2:4">
      <c r="B176" s="253"/>
    </row>
    <row r="177"/>
    <row r="178"/>
    <row r="179"/>
    <row r="180"/>
    <row r="181"/>
    <row r="182"/>
    <row r="183"/>
    <row r="184"/>
  </sheetData>
  <sheetProtection password="8A16" sheet="1" objects="1" scenarios="1"/>
  <mergeCells count="5">
    <mergeCell ref="A1:D1"/>
    <mergeCell ref="A2:C2"/>
    <mergeCell ref="A3:C3"/>
    <mergeCell ref="A20:C20"/>
    <mergeCell ref="A19:C19"/>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election activeCell="D6" sqref="D6"/>
    </sheetView>
  </sheetViews>
  <sheetFormatPr defaultColWidth="0" defaultRowHeight="12.75" customHeight="1" zeroHeight="1"/>
  <cols>
    <col min="1" max="1" width="4.109375" style="2" customWidth="1"/>
    <col min="2" max="2" width="55.33203125" style="2" customWidth="1"/>
    <col min="3" max="3" width="12.5546875" style="2" customWidth="1"/>
    <col min="4" max="4" width="19.5546875" style="2" customWidth="1"/>
    <col min="5" max="5" width="2.109375" style="74" customWidth="1"/>
    <col min="6" max="8" width="0" style="2" hidden="1" customWidth="1"/>
    <col min="9" max="16384" width="9.109375" style="2" hidden="1"/>
  </cols>
  <sheetData>
    <row r="1" spans="1:8" ht="15">
      <c r="A1" s="482" t="s">
        <v>185</v>
      </c>
      <c r="B1" s="482"/>
      <c r="C1" s="482"/>
      <c r="D1" s="482"/>
    </row>
    <row r="2" spans="1:8" ht="15.6">
      <c r="A2" s="420" t="s">
        <v>162</v>
      </c>
      <c r="B2" s="420"/>
      <c r="C2" s="75"/>
      <c r="D2" s="75"/>
    </row>
    <row r="3" spans="1:8" ht="15.6">
      <c r="A3" s="420" t="s">
        <v>269</v>
      </c>
      <c r="B3" s="420"/>
      <c r="C3" s="420"/>
      <c r="D3" s="76"/>
    </row>
    <row r="4" spans="1:8" ht="15">
      <c r="A4" s="23"/>
      <c r="B4" s="75"/>
      <c r="C4" s="77"/>
      <c r="D4" s="74"/>
    </row>
    <row r="5" spans="1:8" ht="16.2" thickBot="1">
      <c r="A5" s="23"/>
      <c r="B5" s="25"/>
      <c r="C5" s="75"/>
      <c r="D5" s="78" t="s">
        <v>135</v>
      </c>
    </row>
    <row r="6" spans="1:8" ht="31.2">
      <c r="A6" s="483" t="s">
        <v>186</v>
      </c>
      <c r="B6" s="484"/>
      <c r="C6" s="79" t="s">
        <v>187</v>
      </c>
      <c r="D6" s="80" t="s">
        <v>188</v>
      </c>
    </row>
    <row r="7" spans="1:8" ht="15">
      <c r="A7" s="81">
        <v>1</v>
      </c>
      <c r="B7" s="82" t="s">
        <v>189</v>
      </c>
      <c r="C7" s="377"/>
      <c r="D7" s="378"/>
      <c r="F7" s="83"/>
      <c r="G7" s="83"/>
      <c r="H7" s="83"/>
    </row>
    <row r="8" spans="1:8" ht="15">
      <c r="A8" s="81">
        <v>2</v>
      </c>
      <c r="B8" s="84" t="s">
        <v>287</v>
      </c>
      <c r="C8" s="377"/>
      <c r="D8" s="378"/>
      <c r="F8" s="83"/>
      <c r="G8" s="83"/>
      <c r="H8" s="83"/>
    </row>
    <row r="9" spans="1:8" ht="15">
      <c r="A9" s="81">
        <v>3</v>
      </c>
      <c r="B9" s="84" t="s">
        <v>190</v>
      </c>
      <c r="C9" s="377"/>
      <c r="D9" s="378"/>
    </row>
    <row r="10" spans="1:8" ht="15">
      <c r="A10" s="85">
        <v>4</v>
      </c>
      <c r="B10" s="84" t="s">
        <v>191</v>
      </c>
      <c r="C10" s="377"/>
      <c r="D10" s="378"/>
    </row>
    <row r="11" spans="1:8" ht="15">
      <c r="A11" s="85">
        <v>5</v>
      </c>
      <c r="B11" s="84" t="s">
        <v>192</v>
      </c>
      <c r="C11" s="377"/>
      <c r="D11" s="378"/>
    </row>
    <row r="12" spans="1:8" ht="15">
      <c r="A12" s="85">
        <v>6</v>
      </c>
      <c r="B12" s="84" t="s">
        <v>193</v>
      </c>
      <c r="C12" s="377"/>
      <c r="D12" s="378"/>
    </row>
    <row r="13" spans="1:8" s="1" customFormat="1" ht="16.2" thickBot="1">
      <c r="A13" s="86">
        <v>7</v>
      </c>
      <c r="B13" s="87" t="s">
        <v>121</v>
      </c>
      <c r="C13" s="88">
        <f>SUM(C7:C12)</f>
        <v>0</v>
      </c>
      <c r="D13" s="89">
        <f>SUM(D7:D12)</f>
        <v>0</v>
      </c>
      <c r="E13" s="90"/>
    </row>
    <row r="14" spans="1:8" s="74" customFormat="1" ht="15">
      <c r="B14" s="485"/>
      <c r="C14" s="485"/>
      <c r="D14" s="485"/>
    </row>
  </sheetData>
  <sheetProtection password="8A16" sheet="1" objects="1" scenarios="1"/>
  <mergeCells count="5">
    <mergeCell ref="A1:D1"/>
    <mergeCell ref="A2:B2"/>
    <mergeCell ref="A3:C3"/>
    <mergeCell ref="A6:B6"/>
    <mergeCell ref="B14:D14"/>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1"/>
  <sheetViews>
    <sheetView topLeftCell="A4" zoomScaleNormal="100" zoomScaleSheetLayoutView="85" workbookViewId="0">
      <selection activeCell="C10" sqref="C10"/>
    </sheetView>
  </sheetViews>
  <sheetFormatPr defaultColWidth="0" defaultRowHeight="13.2" zeroHeight="1"/>
  <cols>
    <col min="1" max="1" width="1.109375" style="162" customWidth="1"/>
    <col min="2" max="2" width="4.33203125" style="162" customWidth="1"/>
    <col min="3" max="3" width="44.44140625" style="162" customWidth="1"/>
    <col min="4" max="4" width="1.44140625" style="162" customWidth="1"/>
    <col min="5" max="5" width="44.44140625" style="162" customWidth="1"/>
    <col min="6" max="6" width="4.33203125" style="162" customWidth="1"/>
    <col min="7" max="7" width="1.109375" style="162" customWidth="1"/>
    <col min="8" max="8" width="76.6640625" style="162" hidden="1" customWidth="1"/>
    <col min="9" max="9" width="0" style="162" hidden="1" customWidth="1"/>
    <col min="10" max="16384" width="9.109375" style="162" hidden="1"/>
  </cols>
  <sheetData>
    <row r="1" spans="2:9" s="154" customFormat="1" ht="12" customHeight="1">
      <c r="B1" s="153"/>
      <c r="C1" s="153"/>
      <c r="D1" s="153"/>
      <c r="G1" s="155"/>
    </row>
    <row r="2" spans="2:9" s="154" customFormat="1" ht="84.75" customHeight="1">
      <c r="C2" s="396" t="s">
        <v>229</v>
      </c>
      <c r="D2" s="396"/>
      <c r="E2" s="396"/>
    </row>
    <row r="3" spans="2:9" s="154" customFormat="1" ht="9" customHeight="1">
      <c r="C3" s="156"/>
      <c r="D3" s="156"/>
      <c r="E3" s="156"/>
    </row>
    <row r="4" spans="2:9" s="154" customFormat="1" ht="24.6">
      <c r="B4" s="157"/>
      <c r="C4" s="397" t="s">
        <v>222</v>
      </c>
      <c r="D4" s="397"/>
      <c r="E4" s="397"/>
      <c r="G4" s="158"/>
    </row>
    <row r="5" spans="2:9" s="154" customFormat="1" ht="30">
      <c r="B5" s="159"/>
      <c r="C5" s="159"/>
      <c r="D5" s="159"/>
      <c r="G5" s="158"/>
    </row>
    <row r="6" spans="2:9" s="154" customFormat="1" ht="21.6" thickBot="1">
      <c r="B6" s="160"/>
      <c r="C6" s="160"/>
      <c r="D6" s="160"/>
      <c r="G6" s="158"/>
    </row>
    <row r="7" spans="2:9" ht="42.75" customHeight="1" thickBot="1">
      <c r="B7" s="398" t="s">
        <v>230</v>
      </c>
      <c r="C7" s="399"/>
      <c r="D7" s="399"/>
      <c r="E7" s="399"/>
      <c r="F7" s="400"/>
      <c r="G7" s="161"/>
      <c r="I7" s="163"/>
    </row>
    <row r="8" spans="2:9" ht="13.8" thickBot="1">
      <c r="C8" s="164" t="s">
        <v>223</v>
      </c>
      <c r="D8" s="165"/>
      <c r="E8" s="166"/>
      <c r="F8" s="161"/>
      <c r="G8" s="161"/>
      <c r="I8" s="163"/>
    </row>
    <row r="9" spans="2:9" ht="16.5" customHeight="1" thickBot="1">
      <c r="C9" s="167" t="s">
        <v>321</v>
      </c>
      <c r="D9" s="161"/>
      <c r="E9" s="167" t="s">
        <v>224</v>
      </c>
      <c r="F9" s="161"/>
      <c r="G9" s="161"/>
    </row>
    <row r="10" spans="2:9" ht="24" customHeight="1">
      <c r="C10" s="168"/>
      <c r="D10" s="169"/>
      <c r="E10" s="170"/>
      <c r="F10" s="161"/>
      <c r="G10" s="161"/>
    </row>
    <row r="11" spans="2:9" ht="14.25" customHeight="1">
      <c r="C11" s="401"/>
      <c r="D11" s="402"/>
      <c r="E11" s="403"/>
      <c r="F11" s="161"/>
      <c r="G11" s="161"/>
    </row>
    <row r="12" spans="2:9">
      <c r="C12" s="404" t="s">
        <v>225</v>
      </c>
      <c r="D12" s="405"/>
      <c r="E12" s="406"/>
      <c r="F12" s="161"/>
      <c r="G12" s="161"/>
    </row>
    <row r="13" spans="2:9">
      <c r="C13" s="171"/>
      <c r="D13" s="172"/>
      <c r="E13" s="173"/>
      <c r="F13" s="161"/>
      <c r="G13" s="161"/>
    </row>
    <row r="14" spans="2:9">
      <c r="C14" s="407"/>
      <c r="D14" s="172"/>
      <c r="E14" s="409"/>
      <c r="F14" s="161"/>
      <c r="G14" s="161"/>
    </row>
    <row r="15" spans="2:9" ht="13.8" thickBot="1">
      <c r="C15" s="408"/>
      <c r="D15" s="172"/>
      <c r="E15" s="410"/>
      <c r="F15" s="161"/>
      <c r="G15" s="161"/>
    </row>
    <row r="16" spans="2:9">
      <c r="C16" s="174" t="s">
        <v>226</v>
      </c>
      <c r="D16" s="175"/>
      <c r="E16" s="176" t="s">
        <v>227</v>
      </c>
      <c r="F16" s="161"/>
      <c r="G16" s="161"/>
    </row>
    <row r="17" spans="3:7" ht="11.25" customHeight="1" thickBot="1">
      <c r="C17" s="177"/>
      <c r="D17" s="178"/>
      <c r="E17" s="179"/>
      <c r="F17" s="161"/>
      <c r="G17" s="161"/>
    </row>
    <row r="18" spans="3:7" ht="30" customHeight="1">
      <c r="C18" s="390" t="s">
        <v>228</v>
      </c>
      <c r="D18" s="391"/>
      <c r="E18" s="392"/>
      <c r="F18" s="161"/>
      <c r="G18" s="161"/>
    </row>
    <row r="19" spans="3:7" ht="25.5" customHeight="1">
      <c r="C19" s="393"/>
      <c r="D19" s="394"/>
      <c r="E19" s="395"/>
      <c r="F19" s="161"/>
      <c r="G19" s="161"/>
    </row>
    <row r="20" spans="3:7" ht="6.75" customHeight="1" thickBot="1">
      <c r="C20" s="180"/>
      <c r="D20" s="181"/>
      <c r="E20" s="182"/>
      <c r="F20" s="161"/>
      <c r="G20" s="161"/>
    </row>
    <row r="21" spans="3:7" ht="6.75" customHeight="1">
      <c r="C21" s="183"/>
      <c r="D21" s="183"/>
      <c r="E21" s="183"/>
      <c r="F21" s="161"/>
      <c r="G21" s="161"/>
    </row>
  </sheetData>
  <sheetProtection password="8A16" sheet="1" objects="1" scenarios="1" selectLockedCells="1"/>
  <mergeCells count="9">
    <mergeCell ref="C18:E18"/>
    <mergeCell ref="C19:E19"/>
    <mergeCell ref="C2:E2"/>
    <mergeCell ref="C4:E4"/>
    <mergeCell ref="B7:F7"/>
    <mergeCell ref="C11:E11"/>
    <mergeCell ref="C12:E12"/>
    <mergeCell ref="C14:C15"/>
    <mergeCell ref="E14:E15"/>
  </mergeCells>
  <dataValidations count="2">
    <dataValidation allowBlank="1" showInputMessage="1" showErrorMessage="1" prompt="Enter the reporting period." sqref="E8"/>
    <dataValidation allowBlank="1" showInputMessage="1" showErrorMessage="1" prompt="Enter the official name of the Bank." sqref="C10"/>
  </dataValidations>
  <printOptions horizontalCentered="1"/>
  <pageMargins left="0.34" right="0.34" top="0.5" bottom="0.5" header="0.2" footer="0.2"/>
  <pageSetup paperSize="9" scale="97" orientation="portrait" r:id="rId1"/>
  <headerFooter alignWithMargins="0">
    <oddFooter>&amp;R&amp;P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pageSetUpPr fitToPage="1"/>
  </sheetPr>
  <dimension ref="A1:AD208"/>
  <sheetViews>
    <sheetView view="pageBreakPreview" zoomScale="70" zoomScaleNormal="100" zoomScaleSheetLayoutView="70" zoomScalePageLayoutView="85" workbookViewId="0">
      <selection activeCell="C14" sqref="C14:C16"/>
    </sheetView>
  </sheetViews>
  <sheetFormatPr defaultColWidth="0" defaultRowHeight="13.2" zeroHeight="1"/>
  <cols>
    <col min="1" max="1" width="9.44140625" style="189" customWidth="1"/>
    <col min="2" max="2" width="61.88671875" style="189" customWidth="1"/>
    <col min="3" max="3" width="15.6640625" style="188" customWidth="1"/>
    <col min="4" max="4" width="11.33203125" style="189" hidden="1" customWidth="1"/>
    <col min="5" max="6" width="10.109375" style="189" hidden="1" customWidth="1"/>
    <col min="7" max="30" width="8.88671875" style="189" hidden="1" customWidth="1"/>
    <col min="31" max="16384" width="9.109375" style="189" hidden="1"/>
  </cols>
  <sheetData>
    <row r="1" spans="1:6" ht="15">
      <c r="A1" s="413" t="s">
        <v>115</v>
      </c>
      <c r="B1" s="414"/>
      <c r="C1" s="414"/>
    </row>
    <row r="2" spans="1:6" ht="21" customHeight="1">
      <c r="A2" s="412" t="s">
        <v>156</v>
      </c>
      <c r="B2" s="412"/>
      <c r="C2" s="412"/>
    </row>
    <row r="3" spans="1:6" ht="15.75" customHeight="1">
      <c r="A3" s="412" t="s">
        <v>112</v>
      </c>
      <c r="B3" s="412"/>
      <c r="C3" s="412"/>
    </row>
    <row r="4" spans="1:6" ht="18.75" customHeight="1" thickBot="1">
      <c r="A4" s="185"/>
      <c r="B4" s="185"/>
      <c r="C4" s="16" t="s">
        <v>34</v>
      </c>
    </row>
    <row r="5" spans="1:6" s="307" customFormat="1" ht="15.6">
      <c r="A5" s="305" t="s">
        <v>102</v>
      </c>
      <c r="B5" s="306" t="s">
        <v>57</v>
      </c>
      <c r="C5" s="316"/>
    </row>
    <row r="6" spans="1:6" s="198" customFormat="1" ht="30">
      <c r="A6" s="308">
        <v>1.1000000000000001</v>
      </c>
      <c r="B6" s="19" t="s">
        <v>150</v>
      </c>
      <c r="C6" s="349"/>
    </row>
    <row r="7" spans="1:6" s="198" customFormat="1" ht="16.8">
      <c r="A7" s="308">
        <v>1.2</v>
      </c>
      <c r="B7" s="186" t="s">
        <v>14</v>
      </c>
      <c r="C7" s="349"/>
      <c r="F7" s="199"/>
    </row>
    <row r="8" spans="1:6" s="198" customFormat="1" ht="16.8">
      <c r="A8" s="308">
        <v>1.3</v>
      </c>
      <c r="B8" s="184" t="s">
        <v>177</v>
      </c>
      <c r="C8" s="349"/>
      <c r="F8" s="199"/>
    </row>
    <row r="9" spans="1:6" s="198" customFormat="1" ht="15">
      <c r="A9" s="308">
        <v>1.4</v>
      </c>
      <c r="B9" s="20" t="s">
        <v>270</v>
      </c>
      <c r="C9" s="349"/>
    </row>
    <row r="10" spans="1:6" s="198" customFormat="1" ht="15">
      <c r="A10" s="308">
        <v>1.5</v>
      </c>
      <c r="B10" s="187" t="s">
        <v>44</v>
      </c>
      <c r="C10" s="349"/>
    </row>
    <row r="11" spans="1:6" s="198" customFormat="1" ht="15">
      <c r="A11" s="308">
        <v>1.6</v>
      </c>
      <c r="B11" s="20" t="s">
        <v>63</v>
      </c>
      <c r="C11" s="349"/>
    </row>
    <row r="12" spans="1:6" s="198" customFormat="1" ht="15.6">
      <c r="A12" s="309">
        <v>1.7</v>
      </c>
      <c r="B12" s="122" t="s">
        <v>271</v>
      </c>
      <c r="C12" s="317">
        <f>SUM(C6:C11)</f>
        <v>0</v>
      </c>
    </row>
    <row r="13" spans="1:6" s="198" customFormat="1" ht="15.6">
      <c r="A13" s="310" t="s">
        <v>101</v>
      </c>
      <c r="B13" s="17" t="s">
        <v>58</v>
      </c>
      <c r="C13" s="318"/>
    </row>
    <row r="14" spans="1:6" s="198" customFormat="1" ht="15">
      <c r="A14" s="311">
        <v>2.1</v>
      </c>
      <c r="B14" s="20" t="s">
        <v>231</v>
      </c>
      <c r="C14" s="349"/>
    </row>
    <row r="15" spans="1:6" s="198" customFormat="1" ht="15">
      <c r="A15" s="308">
        <v>2.2000000000000002</v>
      </c>
      <c r="B15" s="20" t="s">
        <v>232</v>
      </c>
      <c r="C15" s="349"/>
    </row>
    <row r="16" spans="1:6" s="198" customFormat="1" ht="15">
      <c r="A16" s="308">
        <v>2.2999999999999998</v>
      </c>
      <c r="B16" s="184" t="s">
        <v>233</v>
      </c>
      <c r="C16" s="349"/>
    </row>
    <row r="17" spans="1:3" s="198" customFormat="1" ht="15">
      <c r="A17" s="308">
        <v>2.4</v>
      </c>
      <c r="B17" s="184" t="s">
        <v>179</v>
      </c>
      <c r="C17" s="349"/>
    </row>
    <row r="18" spans="1:3" s="198" customFormat="1" ht="15">
      <c r="A18" s="308">
        <v>2.5</v>
      </c>
      <c r="B18" s="184" t="s">
        <v>180</v>
      </c>
      <c r="C18" s="349"/>
    </row>
    <row r="19" spans="1:3" s="198" customFormat="1" ht="15">
      <c r="A19" s="308">
        <v>2.6</v>
      </c>
      <c r="B19" s="184" t="s">
        <v>37</v>
      </c>
      <c r="C19" s="349"/>
    </row>
    <row r="20" spans="1:3" s="198" customFormat="1" ht="15">
      <c r="A20" s="308">
        <v>2.7</v>
      </c>
      <c r="B20" s="184" t="s">
        <v>35</v>
      </c>
      <c r="C20" s="349"/>
    </row>
    <row r="21" spans="1:3" s="198" customFormat="1" ht="15">
      <c r="A21" s="308">
        <v>2.8</v>
      </c>
      <c r="B21" s="184" t="s">
        <v>36</v>
      </c>
      <c r="C21" s="349"/>
    </row>
    <row r="22" spans="1:3" s="198" customFormat="1" ht="15.6">
      <c r="A22" s="309">
        <v>2.9</v>
      </c>
      <c r="B22" s="122" t="s">
        <v>98</v>
      </c>
      <c r="C22" s="319">
        <f>SUM(C14:C21)</f>
        <v>0</v>
      </c>
    </row>
    <row r="23" spans="1:3" s="198" customFormat="1" ht="15.6">
      <c r="A23" s="312">
        <v>2.1</v>
      </c>
      <c r="B23" s="122" t="s">
        <v>99</v>
      </c>
      <c r="C23" s="317">
        <f>C12+C22</f>
        <v>0</v>
      </c>
    </row>
    <row r="24" spans="1:3" s="198" customFormat="1" ht="15.6">
      <c r="A24" s="313" t="s">
        <v>100</v>
      </c>
      <c r="B24" s="17" t="s">
        <v>38</v>
      </c>
      <c r="C24" s="320"/>
    </row>
    <row r="25" spans="1:3" s="198" customFormat="1" ht="15">
      <c r="A25" s="308">
        <v>3.1</v>
      </c>
      <c r="B25" s="184" t="s">
        <v>39</v>
      </c>
      <c r="C25" s="349"/>
    </row>
    <row r="26" spans="1:3" s="198" customFormat="1" ht="15">
      <c r="A26" s="308">
        <v>3.2</v>
      </c>
      <c r="B26" s="184" t="s">
        <v>40</v>
      </c>
      <c r="C26" s="349"/>
    </row>
    <row r="27" spans="1:3" s="198" customFormat="1" ht="15">
      <c r="A27" s="308">
        <v>3.3</v>
      </c>
      <c r="B27" s="184" t="s">
        <v>234</v>
      </c>
      <c r="C27" s="349"/>
    </row>
    <row r="28" spans="1:3" s="198" customFormat="1" ht="15">
      <c r="A28" s="308">
        <v>3.4</v>
      </c>
      <c r="B28" s="184" t="s">
        <v>235</v>
      </c>
      <c r="C28" s="349"/>
    </row>
    <row r="29" spans="1:3" s="198" customFormat="1" ht="15">
      <c r="A29" s="308">
        <v>3.5</v>
      </c>
      <c r="B29" s="184" t="s">
        <v>5</v>
      </c>
      <c r="C29" s="349"/>
    </row>
    <row r="30" spans="1:3" s="198" customFormat="1" ht="15">
      <c r="A30" s="308">
        <v>3.6</v>
      </c>
      <c r="B30" s="184" t="s">
        <v>24</v>
      </c>
      <c r="C30" s="349"/>
    </row>
    <row r="31" spans="1:3" s="198" customFormat="1" ht="15">
      <c r="A31" s="308">
        <v>3.7</v>
      </c>
      <c r="B31" s="20" t="s">
        <v>215</v>
      </c>
      <c r="C31" s="349"/>
    </row>
    <row r="32" spans="1:3" s="198" customFormat="1" ht="15">
      <c r="A32" s="308">
        <v>3.8</v>
      </c>
      <c r="B32" s="184" t="s">
        <v>59</v>
      </c>
      <c r="C32" s="349"/>
    </row>
    <row r="33" spans="1:3" s="198" customFormat="1" ht="15">
      <c r="A33" s="308">
        <v>3.9</v>
      </c>
      <c r="B33" s="184" t="s">
        <v>104</v>
      </c>
      <c r="C33" s="349"/>
    </row>
    <row r="34" spans="1:3" s="315" customFormat="1" ht="16.2" thickBot="1">
      <c r="A34" s="322">
        <v>3.1</v>
      </c>
      <c r="B34" s="314" t="s">
        <v>6</v>
      </c>
      <c r="C34" s="321">
        <f>SUM(C25:C33)</f>
        <v>0</v>
      </c>
    </row>
    <row r="35" spans="1:3" ht="18" hidden="1" thickBot="1">
      <c r="A35" s="130">
        <v>3.13</v>
      </c>
      <c r="B35" s="200" t="s">
        <v>6</v>
      </c>
      <c r="C35" s="131"/>
    </row>
    <row r="36" spans="1:3" ht="12" customHeight="1">
      <c r="A36" s="196"/>
      <c r="B36" s="196"/>
    </row>
    <row r="37" spans="1:3">
      <c r="A37" s="415" t="s">
        <v>124</v>
      </c>
      <c r="B37" s="415"/>
    </row>
    <row r="38" spans="1:3">
      <c r="C38" s="190"/>
    </row>
    <row r="39" spans="1:3" ht="39" customHeight="1">
      <c r="A39" s="416" t="s">
        <v>216</v>
      </c>
      <c r="B39" s="416"/>
      <c r="C39" s="416"/>
    </row>
    <row r="40" spans="1:3" ht="26.25" customHeight="1">
      <c r="A40" s="327" t="s">
        <v>314</v>
      </c>
      <c r="B40" s="327"/>
      <c r="C40" s="327"/>
    </row>
    <row r="41" spans="1:3" ht="27" customHeight="1">
      <c r="A41" s="191" t="s">
        <v>315</v>
      </c>
      <c r="B41" s="152"/>
      <c r="C41" s="192"/>
    </row>
    <row r="42" spans="1:3" ht="30.75" customHeight="1">
      <c r="A42" s="411" t="s">
        <v>313</v>
      </c>
      <c r="B42" s="411"/>
      <c r="C42" s="411"/>
    </row>
    <row r="43" spans="1:3" ht="33.75" customHeight="1">
      <c r="A43" s="411" t="s">
        <v>236</v>
      </c>
      <c r="B43" s="411"/>
      <c r="C43" s="411"/>
    </row>
    <row r="44" spans="1:3" ht="24.75" customHeight="1">
      <c r="A44" s="193" t="s">
        <v>301</v>
      </c>
      <c r="B44" s="193"/>
      <c r="C44" s="194"/>
    </row>
    <row r="45" spans="1:3" ht="15" hidden="1" customHeight="1">
      <c r="A45" s="133"/>
      <c r="B45" s="195"/>
      <c r="C45" s="134"/>
    </row>
    <row r="46" spans="1:3" hidden="1">
      <c r="A46" s="196"/>
      <c r="B46" s="132"/>
      <c r="C46" s="132"/>
    </row>
    <row r="47" spans="1:3" hidden="1">
      <c r="A47" s="132"/>
      <c r="B47" s="195"/>
      <c r="C47" s="134"/>
    </row>
    <row r="48" spans="1:3" hidden="1">
      <c r="A48" s="196"/>
      <c r="B48" s="135"/>
      <c r="C48" s="136"/>
    </row>
    <row r="49" spans="1:3" hidden="1">
      <c r="A49" s="196"/>
      <c r="B49" s="196"/>
      <c r="C49" s="129"/>
    </row>
    <row r="50" spans="1:3" hidden="1">
      <c r="A50" s="196"/>
      <c r="B50" s="196"/>
      <c r="C50" s="137"/>
    </row>
    <row r="51" spans="1:3" hidden="1">
      <c r="A51" s="196"/>
      <c r="B51" s="196"/>
      <c r="C51" s="134"/>
    </row>
    <row r="52" spans="1:3" hidden="1">
      <c r="A52" s="196"/>
      <c r="B52" s="135"/>
      <c r="C52" s="137"/>
    </row>
    <row r="53" spans="1:3" hidden="1">
      <c r="A53" s="196"/>
      <c r="B53" s="196"/>
      <c r="C53" s="197"/>
    </row>
    <row r="54" spans="1:3" hidden="1">
      <c r="A54" s="196"/>
      <c r="B54" s="196"/>
      <c r="C54" s="196"/>
    </row>
    <row r="55" spans="1:3" hidden="1">
      <c r="A55" s="196"/>
      <c r="B55" s="196"/>
      <c r="C55" s="196"/>
    </row>
    <row r="56" spans="1:3" hidden="1">
      <c r="A56" s="196"/>
      <c r="B56" s="196"/>
      <c r="C56" s="196"/>
    </row>
    <row r="57" spans="1:3" hidden="1">
      <c r="A57" s="196"/>
      <c r="B57" s="196"/>
      <c r="C57" s="196"/>
    </row>
    <row r="58" spans="1:3" hidden="1">
      <c r="A58" s="196"/>
      <c r="B58" s="196"/>
      <c r="C58" s="196"/>
    </row>
    <row r="59" spans="1:3" hidden="1">
      <c r="A59" s="196"/>
      <c r="B59" s="196"/>
      <c r="C59" s="196"/>
    </row>
    <row r="60" spans="1:3" hidden="1">
      <c r="A60" s="196"/>
      <c r="B60" s="196"/>
      <c r="C60" s="196"/>
    </row>
    <row r="61" spans="1:3" hidden="1">
      <c r="A61" s="196"/>
      <c r="B61" s="196"/>
      <c r="C61" s="196"/>
    </row>
    <row r="62" spans="1:3" hidden="1">
      <c r="A62" s="196"/>
      <c r="B62" s="196"/>
      <c r="C62" s="196"/>
    </row>
    <row r="63" spans="1:3" hidden="1">
      <c r="A63" s="196"/>
      <c r="B63" s="196"/>
      <c r="C63" s="196"/>
    </row>
    <row r="64" spans="1:3" hidden="1">
      <c r="A64" s="196"/>
      <c r="B64" s="196"/>
      <c r="C64" s="196"/>
    </row>
    <row r="65" spans="1:3" hidden="1">
      <c r="A65" s="196"/>
      <c r="B65" s="196"/>
      <c r="C65" s="196"/>
    </row>
    <row r="66" spans="1:3" hidden="1">
      <c r="A66" s="196"/>
      <c r="B66" s="196"/>
      <c r="C66" s="196"/>
    </row>
    <row r="67" spans="1:3" hidden="1">
      <c r="A67" s="196"/>
      <c r="B67" s="196"/>
      <c r="C67" s="196"/>
    </row>
    <row r="68" spans="1:3" hidden="1">
      <c r="A68" s="196"/>
      <c r="B68" s="196"/>
      <c r="C68" s="196"/>
    </row>
    <row r="69" spans="1:3" hidden="1">
      <c r="A69" s="196"/>
      <c r="B69" s="196"/>
      <c r="C69" s="196"/>
    </row>
    <row r="70" spans="1:3" hidden="1">
      <c r="A70" s="196"/>
      <c r="B70" s="196"/>
      <c r="C70" s="196"/>
    </row>
    <row r="71" spans="1:3" hidden="1">
      <c r="A71" s="196"/>
      <c r="B71" s="196"/>
      <c r="C71" s="196"/>
    </row>
    <row r="72" spans="1:3" hidden="1">
      <c r="A72" s="196"/>
      <c r="B72" s="196"/>
      <c r="C72" s="196"/>
    </row>
    <row r="73" spans="1:3" hidden="1">
      <c r="A73" s="196"/>
      <c r="B73" s="196"/>
      <c r="C73" s="196"/>
    </row>
    <row r="74" spans="1:3" hidden="1">
      <c r="A74" s="196"/>
      <c r="B74" s="196"/>
      <c r="C74" s="196"/>
    </row>
    <row r="75" spans="1:3" hidden="1">
      <c r="A75" s="196"/>
      <c r="B75" s="196"/>
      <c r="C75" s="196"/>
    </row>
    <row r="76" spans="1:3" hidden="1">
      <c r="A76" s="196"/>
      <c r="B76" s="196"/>
      <c r="C76" s="196"/>
    </row>
    <row r="77" spans="1:3" hidden="1">
      <c r="A77" s="196"/>
      <c r="B77" s="196"/>
      <c r="C77" s="196"/>
    </row>
    <row r="78" spans="1:3" hidden="1">
      <c r="A78" s="196"/>
      <c r="B78" s="196"/>
      <c r="C78" s="196"/>
    </row>
    <row r="79" spans="1:3" hidden="1">
      <c r="A79" s="196"/>
      <c r="B79" s="196"/>
      <c r="C79" s="196"/>
    </row>
    <row r="80" spans="1:3" hidden="1">
      <c r="A80" s="196"/>
      <c r="B80" s="196"/>
      <c r="C80" s="196"/>
    </row>
    <row r="81" spans="1:3" hidden="1">
      <c r="A81" s="196"/>
      <c r="B81" s="196"/>
      <c r="C81" s="196"/>
    </row>
    <row r="82" spans="1:3" hidden="1">
      <c r="A82" s="196"/>
      <c r="B82" s="196"/>
      <c r="C82" s="196"/>
    </row>
    <row r="83" spans="1:3" hidden="1">
      <c r="A83" s="196"/>
      <c r="B83" s="196"/>
      <c r="C83" s="196"/>
    </row>
    <row r="84" spans="1:3" hidden="1">
      <c r="A84" s="196"/>
      <c r="B84" s="196"/>
      <c r="C84" s="196"/>
    </row>
    <row r="85" spans="1:3" hidden="1">
      <c r="A85" s="196"/>
      <c r="B85" s="196"/>
      <c r="C85" s="196"/>
    </row>
    <row r="86" spans="1:3" hidden="1">
      <c r="A86" s="196"/>
      <c r="B86" s="196"/>
      <c r="C86" s="196"/>
    </row>
    <row r="87" spans="1:3" hidden="1">
      <c r="A87" s="196"/>
      <c r="B87" s="196"/>
      <c r="C87" s="196"/>
    </row>
    <row r="88" spans="1:3" hidden="1">
      <c r="A88" s="196"/>
      <c r="B88" s="196"/>
      <c r="C88" s="196"/>
    </row>
    <row r="89" spans="1:3" hidden="1">
      <c r="A89" s="196"/>
      <c r="B89" s="196"/>
      <c r="C89" s="196"/>
    </row>
    <row r="90" spans="1:3" hidden="1">
      <c r="A90" s="196"/>
      <c r="B90" s="196"/>
      <c r="C90" s="196"/>
    </row>
    <row r="91" spans="1:3" hidden="1">
      <c r="A91" s="196"/>
      <c r="B91" s="196"/>
      <c r="C91" s="196"/>
    </row>
    <row r="92" spans="1:3" hidden="1">
      <c r="A92" s="196"/>
      <c r="B92" s="196"/>
      <c r="C92" s="196"/>
    </row>
    <row r="93" spans="1:3" hidden="1">
      <c r="A93" s="196"/>
      <c r="B93" s="196"/>
      <c r="C93" s="196"/>
    </row>
    <row r="94" spans="1:3" hidden="1">
      <c r="A94" s="196"/>
      <c r="B94" s="196"/>
      <c r="C94" s="196"/>
    </row>
    <row r="95" spans="1:3" hidden="1">
      <c r="A95" s="196"/>
      <c r="B95" s="196"/>
      <c r="C95" s="196"/>
    </row>
    <row r="96" spans="1:3" hidden="1">
      <c r="A96" s="196"/>
      <c r="B96" s="196"/>
      <c r="C96" s="196"/>
    </row>
    <row r="97" spans="1:3" hidden="1">
      <c r="A97" s="196"/>
      <c r="B97" s="196"/>
      <c r="C97" s="196"/>
    </row>
    <row r="98" spans="1:3" hidden="1">
      <c r="A98" s="196"/>
      <c r="B98" s="196"/>
      <c r="C98" s="196"/>
    </row>
    <row r="99" spans="1:3" hidden="1">
      <c r="A99" s="196"/>
      <c r="B99" s="196"/>
      <c r="C99" s="196"/>
    </row>
    <row r="100" spans="1:3" hidden="1">
      <c r="A100" s="196"/>
      <c r="B100" s="196"/>
      <c r="C100" s="196"/>
    </row>
    <row r="101" spans="1:3" hidden="1">
      <c r="A101" s="196"/>
      <c r="B101" s="196"/>
      <c r="C101" s="196"/>
    </row>
    <row r="102" spans="1:3" hidden="1">
      <c r="A102" s="196"/>
      <c r="B102" s="196"/>
      <c r="C102" s="196"/>
    </row>
    <row r="103" spans="1:3" hidden="1">
      <c r="A103" s="196"/>
      <c r="B103" s="196"/>
      <c r="C103" s="196"/>
    </row>
    <row r="104" spans="1:3" hidden="1">
      <c r="A104" s="196"/>
      <c r="B104" s="196"/>
      <c r="C104" s="196"/>
    </row>
    <row r="105" spans="1:3" hidden="1">
      <c r="A105" s="196"/>
      <c r="B105" s="196"/>
      <c r="C105" s="196"/>
    </row>
    <row r="106" spans="1:3" hidden="1">
      <c r="A106" s="196"/>
      <c r="B106" s="196"/>
      <c r="C106" s="196"/>
    </row>
    <row r="107" spans="1:3" hidden="1">
      <c r="A107" s="196"/>
      <c r="B107" s="196"/>
      <c r="C107" s="196"/>
    </row>
    <row r="108" spans="1:3" hidden="1">
      <c r="A108" s="196"/>
      <c r="B108" s="196"/>
      <c r="C108" s="196"/>
    </row>
    <row r="109" spans="1:3" hidden="1">
      <c r="A109" s="196"/>
      <c r="B109" s="196"/>
      <c r="C109" s="196"/>
    </row>
    <row r="110" spans="1:3" hidden="1">
      <c r="A110" s="196"/>
      <c r="B110" s="196"/>
      <c r="C110" s="196"/>
    </row>
    <row r="111" spans="1:3" hidden="1">
      <c r="A111" s="196"/>
      <c r="B111" s="196"/>
      <c r="C111" s="196"/>
    </row>
    <row r="112" spans="1:3" hidden="1">
      <c r="A112" s="196"/>
      <c r="B112" s="196"/>
      <c r="C112" s="196"/>
    </row>
    <row r="113" spans="1:3" hidden="1">
      <c r="A113" s="196"/>
      <c r="B113" s="196"/>
      <c r="C113" s="196"/>
    </row>
    <row r="114" spans="1:3" hidden="1">
      <c r="A114" s="196"/>
      <c r="B114" s="196"/>
      <c r="C114" s="196"/>
    </row>
    <row r="115" spans="1:3" hidden="1">
      <c r="A115" s="196"/>
      <c r="B115" s="196"/>
      <c r="C115" s="196"/>
    </row>
    <row r="116" spans="1:3" hidden="1">
      <c r="A116" s="196"/>
      <c r="B116" s="196"/>
      <c r="C116" s="196"/>
    </row>
    <row r="117" spans="1:3" hidden="1">
      <c r="A117" s="196"/>
      <c r="B117" s="196"/>
      <c r="C117" s="196"/>
    </row>
    <row r="118" spans="1:3" hidden="1">
      <c r="A118" s="196"/>
      <c r="B118" s="196"/>
      <c r="C118" s="196"/>
    </row>
    <row r="119" spans="1:3" hidden="1">
      <c r="A119" s="196"/>
      <c r="B119" s="196"/>
      <c r="C119" s="196"/>
    </row>
    <row r="120" spans="1:3" hidden="1">
      <c r="A120" s="196"/>
      <c r="B120" s="196"/>
      <c r="C120" s="196"/>
    </row>
    <row r="121" spans="1:3" hidden="1">
      <c r="A121" s="196"/>
      <c r="B121" s="196"/>
      <c r="C121" s="196"/>
    </row>
    <row r="122" spans="1:3" hidden="1">
      <c r="A122" s="196"/>
      <c r="B122" s="196"/>
      <c r="C122" s="196"/>
    </row>
    <row r="123" spans="1:3" hidden="1">
      <c r="A123" s="196"/>
      <c r="B123" s="196"/>
      <c r="C123" s="196"/>
    </row>
    <row r="124" spans="1:3" hidden="1">
      <c r="A124" s="196"/>
      <c r="B124" s="196"/>
      <c r="C124" s="196"/>
    </row>
    <row r="125" spans="1:3" hidden="1">
      <c r="A125" s="196"/>
      <c r="B125" s="196"/>
      <c r="C125" s="196"/>
    </row>
    <row r="126" spans="1:3" hidden="1">
      <c r="A126" s="196"/>
      <c r="B126" s="196"/>
      <c r="C126" s="196"/>
    </row>
    <row r="127" spans="1:3" hidden="1">
      <c r="A127" s="196"/>
      <c r="B127" s="196"/>
      <c r="C127" s="196"/>
    </row>
    <row r="128" spans="1:3" hidden="1">
      <c r="A128" s="196"/>
      <c r="B128" s="196"/>
      <c r="C128" s="196"/>
    </row>
    <row r="129" spans="1:3" hidden="1">
      <c r="A129" s="196"/>
      <c r="B129" s="196"/>
      <c r="C129" s="196"/>
    </row>
    <row r="130" spans="1:3" hidden="1">
      <c r="A130" s="196"/>
      <c r="B130" s="196"/>
      <c r="C130" s="196"/>
    </row>
    <row r="131" spans="1:3" hidden="1">
      <c r="A131" s="196"/>
      <c r="B131" s="196"/>
      <c r="C131" s="196"/>
    </row>
    <row r="132" spans="1:3" hidden="1">
      <c r="A132" s="196"/>
      <c r="B132" s="196"/>
      <c r="C132" s="196"/>
    </row>
    <row r="133" spans="1:3" hidden="1">
      <c r="A133" s="196"/>
      <c r="B133" s="196"/>
      <c r="C133" s="196"/>
    </row>
    <row r="134" spans="1:3" hidden="1">
      <c r="A134" s="196"/>
      <c r="B134" s="196"/>
      <c r="C134" s="196"/>
    </row>
    <row r="135" spans="1:3" hidden="1">
      <c r="A135" s="196"/>
      <c r="B135" s="196"/>
      <c r="C135" s="196"/>
    </row>
    <row r="136" spans="1:3" hidden="1">
      <c r="A136" s="196"/>
      <c r="B136" s="196"/>
      <c r="C136" s="196"/>
    </row>
    <row r="137" spans="1:3" hidden="1">
      <c r="A137" s="196"/>
      <c r="B137" s="196"/>
      <c r="C137" s="196"/>
    </row>
    <row r="138" spans="1:3" hidden="1">
      <c r="A138" s="196"/>
      <c r="B138" s="196"/>
      <c r="C138" s="196"/>
    </row>
    <row r="139" spans="1:3" hidden="1">
      <c r="A139" s="196"/>
      <c r="B139" s="196"/>
      <c r="C139" s="196"/>
    </row>
    <row r="140" spans="1:3" hidden="1">
      <c r="A140" s="196"/>
      <c r="B140" s="196"/>
      <c r="C140" s="196"/>
    </row>
    <row r="141" spans="1:3" hidden="1">
      <c r="A141" s="196"/>
      <c r="B141" s="196"/>
      <c r="C141" s="196"/>
    </row>
    <row r="142" spans="1:3" hidden="1">
      <c r="A142" s="196"/>
      <c r="B142" s="196"/>
      <c r="C142" s="196"/>
    </row>
    <row r="143" spans="1:3" hidden="1">
      <c r="A143" s="196"/>
      <c r="B143" s="196"/>
      <c r="C143" s="196"/>
    </row>
    <row r="144" spans="1:3" hidden="1">
      <c r="A144" s="196"/>
      <c r="B144" s="196"/>
      <c r="C144" s="196"/>
    </row>
    <row r="145" spans="1:3" hidden="1">
      <c r="A145" s="196"/>
      <c r="B145" s="196"/>
      <c r="C145" s="196"/>
    </row>
    <row r="146" spans="1:3" hidden="1">
      <c r="A146" s="196"/>
      <c r="B146" s="196"/>
      <c r="C146" s="196"/>
    </row>
    <row r="147" spans="1:3" hidden="1">
      <c r="A147" s="196"/>
      <c r="B147" s="196"/>
      <c r="C147" s="196"/>
    </row>
    <row r="148" spans="1:3" hidden="1">
      <c r="A148" s="196"/>
      <c r="B148" s="196"/>
      <c r="C148" s="196"/>
    </row>
    <row r="149" spans="1:3" hidden="1">
      <c r="A149" s="196"/>
      <c r="B149" s="196"/>
      <c r="C149" s="196"/>
    </row>
    <row r="150" spans="1:3" hidden="1">
      <c r="A150" s="196"/>
      <c r="B150" s="196"/>
      <c r="C150" s="196"/>
    </row>
    <row r="151" spans="1:3" hidden="1">
      <c r="A151" s="196"/>
      <c r="B151" s="196"/>
      <c r="C151" s="196"/>
    </row>
    <row r="152" spans="1:3" hidden="1">
      <c r="A152" s="196"/>
      <c r="B152" s="196"/>
      <c r="C152" s="196"/>
    </row>
    <row r="153" spans="1:3" hidden="1">
      <c r="A153" s="196"/>
      <c r="B153" s="196"/>
      <c r="C153" s="196"/>
    </row>
    <row r="154" spans="1:3" hidden="1">
      <c r="A154" s="196"/>
      <c r="B154" s="196"/>
      <c r="C154" s="196"/>
    </row>
    <row r="155" spans="1:3" hidden="1">
      <c r="A155" s="196"/>
      <c r="B155" s="196"/>
      <c r="C155" s="196"/>
    </row>
    <row r="156" spans="1:3" hidden="1">
      <c r="A156" s="196"/>
      <c r="B156" s="196"/>
      <c r="C156" s="196"/>
    </row>
    <row r="157" spans="1:3" hidden="1">
      <c r="A157" s="196"/>
      <c r="B157" s="196"/>
      <c r="C157" s="196"/>
    </row>
    <row r="158" spans="1:3" hidden="1">
      <c r="A158" s="196"/>
      <c r="B158" s="196"/>
      <c r="C158" s="196"/>
    </row>
    <row r="159" spans="1:3" hidden="1">
      <c r="A159" s="196"/>
      <c r="B159" s="196"/>
      <c r="C159" s="196"/>
    </row>
    <row r="160" spans="1:3" hidden="1">
      <c r="A160" s="196"/>
      <c r="B160" s="196"/>
      <c r="C160" s="196"/>
    </row>
    <row r="161" spans="1:3" hidden="1">
      <c r="A161" s="196"/>
      <c r="B161" s="196"/>
      <c r="C161" s="196"/>
    </row>
    <row r="162" spans="1:3" hidden="1">
      <c r="A162" s="196"/>
      <c r="B162" s="196"/>
      <c r="C162" s="196"/>
    </row>
    <row r="163" spans="1:3" hidden="1">
      <c r="A163" s="196"/>
      <c r="B163" s="196"/>
      <c r="C163" s="196"/>
    </row>
    <row r="164" spans="1:3" hidden="1">
      <c r="A164" s="196"/>
      <c r="B164" s="196"/>
      <c r="C164" s="196"/>
    </row>
    <row r="165" spans="1:3" hidden="1">
      <c r="A165" s="196"/>
      <c r="B165" s="196"/>
      <c r="C165" s="196"/>
    </row>
    <row r="166" spans="1:3" hidden="1">
      <c r="A166" s="196"/>
      <c r="B166" s="196"/>
      <c r="C166" s="196"/>
    </row>
    <row r="167" spans="1:3" hidden="1">
      <c r="A167" s="196"/>
      <c r="B167" s="196"/>
      <c r="C167" s="196"/>
    </row>
    <row r="168" spans="1:3" hidden="1">
      <c r="A168" s="196"/>
      <c r="B168" s="196"/>
      <c r="C168" s="196"/>
    </row>
    <row r="169" spans="1:3" hidden="1">
      <c r="A169" s="196"/>
      <c r="B169" s="196"/>
      <c r="C169" s="196"/>
    </row>
    <row r="170" spans="1:3" hidden="1">
      <c r="A170" s="196"/>
      <c r="B170" s="196"/>
      <c r="C170" s="196"/>
    </row>
    <row r="171" spans="1:3" hidden="1">
      <c r="A171" s="196"/>
      <c r="B171" s="196"/>
      <c r="C171" s="196"/>
    </row>
    <row r="172" spans="1:3" hidden="1">
      <c r="A172" s="196"/>
      <c r="B172" s="196"/>
      <c r="C172" s="196"/>
    </row>
    <row r="173" spans="1:3" hidden="1">
      <c r="A173" s="196"/>
      <c r="B173" s="196"/>
      <c r="C173" s="196"/>
    </row>
    <row r="174" spans="1:3" hidden="1">
      <c r="A174" s="196"/>
      <c r="B174" s="196"/>
      <c r="C174" s="196"/>
    </row>
    <row r="175" spans="1:3" hidden="1">
      <c r="A175" s="196"/>
      <c r="B175" s="196"/>
      <c r="C175" s="196"/>
    </row>
    <row r="176" spans="1:3" hidden="1">
      <c r="A176" s="196"/>
      <c r="B176" s="196"/>
      <c r="C176" s="196"/>
    </row>
    <row r="177" spans="1:3" hidden="1">
      <c r="A177" s="196"/>
      <c r="B177" s="196"/>
      <c r="C177" s="196"/>
    </row>
    <row r="178" spans="1:3" hidden="1">
      <c r="A178" s="196"/>
      <c r="B178" s="196"/>
      <c r="C178" s="196"/>
    </row>
    <row r="179" spans="1:3" hidden="1">
      <c r="A179" s="196"/>
      <c r="B179" s="196"/>
      <c r="C179" s="196"/>
    </row>
    <row r="180" spans="1:3" hidden="1">
      <c r="A180" s="196"/>
      <c r="B180" s="196"/>
      <c r="C180" s="196"/>
    </row>
    <row r="181" spans="1:3" hidden="1">
      <c r="A181" s="196"/>
      <c r="B181" s="196"/>
      <c r="C181" s="196"/>
    </row>
    <row r="182" spans="1:3" hidden="1">
      <c r="A182" s="196"/>
      <c r="B182" s="196"/>
      <c r="C182" s="196"/>
    </row>
    <row r="183" spans="1:3" hidden="1">
      <c r="A183" s="196"/>
      <c r="B183" s="196"/>
      <c r="C183" s="196"/>
    </row>
    <row r="184" spans="1:3" hidden="1">
      <c r="A184" s="196"/>
      <c r="B184" s="196"/>
      <c r="C184" s="196"/>
    </row>
    <row r="185" spans="1:3" hidden="1">
      <c r="A185" s="196"/>
      <c r="B185" s="196"/>
      <c r="C185" s="196"/>
    </row>
    <row r="186" spans="1:3" hidden="1">
      <c r="A186" s="196"/>
      <c r="B186" s="196"/>
      <c r="C186" s="196"/>
    </row>
    <row r="187" spans="1:3" hidden="1">
      <c r="A187" s="196"/>
      <c r="B187" s="196"/>
      <c r="C187" s="196"/>
    </row>
    <row r="188" spans="1:3" hidden="1">
      <c r="A188" s="196"/>
      <c r="B188" s="196"/>
      <c r="C188" s="196"/>
    </row>
    <row r="189" spans="1:3" hidden="1">
      <c r="A189" s="196"/>
      <c r="B189" s="196"/>
      <c r="C189" s="196"/>
    </row>
    <row r="190" spans="1:3" hidden="1">
      <c r="A190" s="196"/>
      <c r="B190" s="196"/>
      <c r="C190" s="196"/>
    </row>
    <row r="191" spans="1:3" hidden="1">
      <c r="A191" s="196"/>
      <c r="B191" s="196"/>
      <c r="C191" s="196"/>
    </row>
    <row r="192" spans="1:3" hidden="1">
      <c r="A192" s="196"/>
      <c r="B192" s="196"/>
      <c r="C192" s="196"/>
    </row>
    <row r="193" spans="1:3" hidden="1">
      <c r="A193" s="196"/>
      <c r="B193" s="196"/>
      <c r="C193" s="196"/>
    </row>
    <row r="194" spans="1:3" hidden="1">
      <c r="A194" s="196"/>
      <c r="B194" s="196"/>
      <c r="C194" s="196"/>
    </row>
    <row r="195" spans="1:3" hidden="1">
      <c r="A195" s="196"/>
      <c r="B195" s="196"/>
      <c r="C195" s="196"/>
    </row>
    <row r="196" spans="1:3" hidden="1">
      <c r="A196" s="196"/>
      <c r="B196" s="196"/>
      <c r="C196" s="196"/>
    </row>
    <row r="197" spans="1:3" hidden="1">
      <c r="A197" s="196"/>
      <c r="B197" s="196"/>
      <c r="C197" s="196"/>
    </row>
    <row r="198" spans="1:3" hidden="1">
      <c r="A198" s="196"/>
      <c r="B198" s="196"/>
      <c r="C198" s="196"/>
    </row>
    <row r="199" spans="1:3" hidden="1">
      <c r="A199" s="196"/>
      <c r="B199" s="196"/>
      <c r="C199" s="196"/>
    </row>
    <row r="200" spans="1:3" hidden="1">
      <c r="A200" s="196"/>
      <c r="B200" s="196"/>
      <c r="C200" s="196"/>
    </row>
    <row r="201" spans="1:3"/>
    <row r="202" spans="1:3">
      <c r="A202" s="327"/>
      <c r="B202" s="327"/>
      <c r="C202" s="327"/>
    </row>
    <row r="203" spans="1:3"/>
    <row r="204" spans="1:3"/>
    <row r="205" spans="1:3"/>
    <row r="206" spans="1:3"/>
    <row r="207" spans="1:3"/>
    <row r="208" spans="1:3"/>
  </sheetData>
  <sheetProtection password="8A16" sheet="1" objects="1" scenarios="1"/>
  <mergeCells count="7">
    <mergeCell ref="A43:C43"/>
    <mergeCell ref="A2:C2"/>
    <mergeCell ref="A3:C3"/>
    <mergeCell ref="A1:C1"/>
    <mergeCell ref="A37:B37"/>
    <mergeCell ref="A39:C39"/>
    <mergeCell ref="A42:C42"/>
  </mergeCells>
  <phoneticPr fontId="8" type="noConversion"/>
  <printOptions horizontalCentered="1"/>
  <pageMargins left="0.25" right="0.25" top="0.75" bottom="0.75" header="0.3" footer="0.3"/>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0"/>
  <sheetViews>
    <sheetView showWhiteSpace="0" view="pageBreakPreview" topLeftCell="A16" zoomScaleNormal="100" zoomScaleSheetLayoutView="100" zoomScalePageLayoutView="85" workbookViewId="0">
      <selection activeCell="C5" sqref="C5"/>
    </sheetView>
  </sheetViews>
  <sheetFormatPr defaultColWidth="0" defaultRowHeight="13.2" zeroHeight="1"/>
  <cols>
    <col min="1" max="1" width="8.109375" style="202" customWidth="1"/>
    <col min="2" max="2" width="60" style="202" customWidth="1"/>
    <col min="3" max="3" width="19.33203125" style="202" customWidth="1"/>
    <col min="4" max="4" width="0" style="202" hidden="1" customWidth="1"/>
    <col min="5" max="16384" width="9.109375" style="202" hidden="1"/>
  </cols>
  <sheetData>
    <row r="1" spans="1:3" ht="15">
      <c r="A1" s="413" t="s">
        <v>116</v>
      </c>
      <c r="B1" s="414"/>
      <c r="C1" s="414"/>
    </row>
    <row r="2" spans="1:3" ht="15.6">
      <c r="A2" s="412" t="s">
        <v>157</v>
      </c>
      <c r="B2" s="412"/>
      <c r="C2" s="412"/>
    </row>
    <row r="3" spans="1:3" ht="15.6">
      <c r="A3" s="417" t="s">
        <v>113</v>
      </c>
      <c r="B3" s="417"/>
      <c r="C3" s="417"/>
    </row>
    <row r="4" spans="1:3" ht="15.6">
      <c r="A4" s="125"/>
      <c r="B4" s="26"/>
      <c r="C4" s="27"/>
    </row>
    <row r="5" spans="1:3" ht="15.6">
      <c r="A5" s="21"/>
      <c r="B5" s="17"/>
      <c r="C5" s="18" t="s">
        <v>34</v>
      </c>
    </row>
    <row r="6" spans="1:3" ht="15">
      <c r="A6" s="28">
        <v>1</v>
      </c>
      <c r="B6" s="184" t="s">
        <v>291</v>
      </c>
      <c r="C6" s="350"/>
    </row>
    <row r="7" spans="1:3" ht="15">
      <c r="A7" s="28">
        <v>2</v>
      </c>
      <c r="B7" s="184" t="s">
        <v>292</v>
      </c>
      <c r="C7" s="350"/>
    </row>
    <row r="8" spans="1:3" ht="15.6">
      <c r="A8" s="69">
        <v>3</v>
      </c>
      <c r="B8" s="122" t="s">
        <v>203</v>
      </c>
      <c r="C8" s="29">
        <f>C6-C7</f>
        <v>0</v>
      </c>
    </row>
    <row r="9" spans="1:3" ht="15">
      <c r="A9" s="28">
        <v>4</v>
      </c>
      <c r="B9" s="184" t="s">
        <v>205</v>
      </c>
      <c r="C9" s="350"/>
    </row>
    <row r="10" spans="1:3" ht="15">
      <c r="A10" s="28">
        <v>5</v>
      </c>
      <c r="B10" s="184" t="s">
        <v>7</v>
      </c>
      <c r="C10" s="350"/>
    </row>
    <row r="11" spans="1:3" ht="15">
      <c r="A11" s="28">
        <v>6</v>
      </c>
      <c r="B11" s="184" t="s">
        <v>8</v>
      </c>
      <c r="C11" s="350"/>
    </row>
    <row r="12" spans="1:3" ht="15">
      <c r="A12" s="28">
        <v>7</v>
      </c>
      <c r="B12" s="184" t="s">
        <v>181</v>
      </c>
      <c r="C12" s="350"/>
    </row>
    <row r="13" spans="1:3" ht="15">
      <c r="A13" s="28">
        <v>8</v>
      </c>
      <c r="B13" s="184" t="s">
        <v>293</v>
      </c>
      <c r="C13" s="350"/>
    </row>
    <row r="14" spans="1:3" ht="15">
      <c r="A14" s="28">
        <v>9</v>
      </c>
      <c r="B14" s="184" t="s">
        <v>182</v>
      </c>
      <c r="C14" s="350"/>
    </row>
    <row r="15" spans="1:3" ht="15">
      <c r="A15" s="28">
        <v>10</v>
      </c>
      <c r="B15" s="184" t="s">
        <v>183</v>
      </c>
      <c r="C15" s="350"/>
    </row>
    <row r="16" spans="1:3" ht="15">
      <c r="A16" s="28">
        <v>11</v>
      </c>
      <c r="B16" s="184" t="s">
        <v>9</v>
      </c>
      <c r="C16" s="350"/>
    </row>
    <row r="17" spans="1:3" ht="15">
      <c r="A17" s="28">
        <v>12</v>
      </c>
      <c r="B17" s="184" t="s">
        <v>184</v>
      </c>
      <c r="C17" s="350"/>
    </row>
    <row r="18" spans="1:3" ht="15">
      <c r="A18" s="28">
        <v>13</v>
      </c>
      <c r="B18" s="184" t="s">
        <v>210</v>
      </c>
      <c r="C18" s="350"/>
    </row>
    <row r="19" spans="1:3" ht="15">
      <c r="A19" s="28">
        <v>14</v>
      </c>
      <c r="B19" s="184" t="s">
        <v>10</v>
      </c>
      <c r="C19" s="350"/>
    </row>
    <row r="20" spans="1:3" ht="15.6">
      <c r="A20" s="28">
        <v>15</v>
      </c>
      <c r="B20" s="138" t="s">
        <v>294</v>
      </c>
      <c r="C20" s="29">
        <f>SUM(C9:C19)</f>
        <v>0</v>
      </c>
    </row>
    <row r="21" spans="1:3" ht="15.6">
      <c r="A21" s="28">
        <v>16</v>
      </c>
      <c r="B21" s="122" t="s">
        <v>105</v>
      </c>
      <c r="C21" s="29">
        <f>C8+C20</f>
        <v>0</v>
      </c>
    </row>
    <row r="22" spans="1:3" ht="15">
      <c r="A22" s="28">
        <v>17</v>
      </c>
      <c r="B22" s="184" t="s">
        <v>123</v>
      </c>
      <c r="C22" s="350"/>
    </row>
    <row r="23" spans="1:3" ht="15">
      <c r="A23" s="28">
        <v>18</v>
      </c>
      <c r="B23" s="184" t="s">
        <v>211</v>
      </c>
      <c r="C23" s="350"/>
    </row>
    <row r="24" spans="1:3" ht="15">
      <c r="A24" s="28">
        <v>20</v>
      </c>
      <c r="B24" s="184" t="s">
        <v>56</v>
      </c>
      <c r="C24" s="350"/>
    </row>
    <row r="25" spans="1:3" ht="15">
      <c r="A25" s="28">
        <v>21</v>
      </c>
      <c r="B25" s="184" t="s">
        <v>238</v>
      </c>
      <c r="C25" s="350"/>
    </row>
    <row r="26" spans="1:3" ht="15">
      <c r="A26" s="28">
        <v>22</v>
      </c>
      <c r="B26" s="184" t="s">
        <v>11</v>
      </c>
      <c r="C26" s="350"/>
    </row>
    <row r="27" spans="1:3" ht="15.6">
      <c r="A27" s="28">
        <v>19</v>
      </c>
      <c r="B27" s="122" t="s">
        <v>134</v>
      </c>
      <c r="C27" s="29">
        <f>SUM(C28:C31)</f>
        <v>0</v>
      </c>
    </row>
    <row r="28" spans="1:3" ht="15">
      <c r="A28" s="14">
        <v>19.100000000000001</v>
      </c>
      <c r="B28" s="184" t="s">
        <v>237</v>
      </c>
      <c r="C28" s="350"/>
    </row>
    <row r="29" spans="1:3" ht="15">
      <c r="A29" s="14">
        <v>19.2</v>
      </c>
      <c r="B29" s="184" t="s">
        <v>208</v>
      </c>
      <c r="C29" s="350"/>
    </row>
    <row r="30" spans="1:3" ht="15">
      <c r="A30" s="14">
        <v>19.3</v>
      </c>
      <c r="B30" s="184" t="s">
        <v>206</v>
      </c>
      <c r="C30" s="350"/>
    </row>
    <row r="31" spans="1:3" ht="15">
      <c r="A31" s="14">
        <v>19.399999999999999</v>
      </c>
      <c r="B31" s="184" t="s">
        <v>207</v>
      </c>
      <c r="C31" s="350"/>
    </row>
    <row r="32" spans="1:3" ht="15.6">
      <c r="A32" s="28">
        <v>23</v>
      </c>
      <c r="B32" s="122" t="s">
        <v>212</v>
      </c>
      <c r="C32" s="29">
        <f>SUM(C22:C27)</f>
        <v>0</v>
      </c>
    </row>
    <row r="33" spans="1:3" ht="15.6">
      <c r="A33" s="28">
        <v>24</v>
      </c>
      <c r="B33" s="122" t="s">
        <v>106</v>
      </c>
      <c r="C33" s="29">
        <f>C21-C32</f>
        <v>0</v>
      </c>
    </row>
    <row r="34" spans="1:3" ht="15">
      <c r="A34" s="28">
        <v>25</v>
      </c>
      <c r="B34" s="184" t="s">
        <v>295</v>
      </c>
      <c r="C34" s="350"/>
    </row>
    <row r="35" spans="1:3" ht="15">
      <c r="A35" s="28">
        <v>26</v>
      </c>
      <c r="B35" s="184" t="s">
        <v>110</v>
      </c>
      <c r="C35" s="350"/>
    </row>
    <row r="36" spans="1:3" ht="15.6">
      <c r="A36" s="28">
        <v>27</v>
      </c>
      <c r="B36" s="122" t="s">
        <v>111</v>
      </c>
      <c r="C36" s="29">
        <f>C33+C34-C35</f>
        <v>0</v>
      </c>
    </row>
    <row r="37" spans="1:3" ht="15.6">
      <c r="A37" s="149"/>
      <c r="B37" s="125"/>
      <c r="C37" s="30"/>
    </row>
    <row r="38" spans="1:3" ht="0.75" customHeight="1">
      <c r="A38" s="203"/>
      <c r="B38" s="203"/>
      <c r="C38" s="3"/>
    </row>
    <row r="39" spans="1:3" ht="16.5" customHeight="1">
      <c r="A39" s="3"/>
    </row>
    <row r="40" spans="1:3" ht="9" customHeight="1">
      <c r="A40" s="189"/>
      <c r="B40" s="189"/>
      <c r="C40" s="148"/>
    </row>
    <row r="41" spans="1:3" ht="3.75" customHeight="1"/>
    <row r="42" spans="1:3" hidden="1"/>
    <row r="43" spans="1:3" hidden="1"/>
    <row r="44" spans="1:3" hidden="1"/>
    <row r="45" spans="1:3" hidden="1"/>
    <row r="46" spans="1:3" hidden="1"/>
    <row r="47" spans="1:3" hidden="1"/>
    <row r="48" spans="1:3" hidden="1"/>
    <row r="49" hidden="1"/>
    <row r="50" hidden="1"/>
    <row r="51" hidden="1"/>
    <row r="52" hidden="1"/>
    <row r="53"/>
    <row r="54"/>
    <row r="55"/>
    <row r="56"/>
    <row r="57"/>
    <row r="58"/>
    <row r="59"/>
    <row r="60"/>
  </sheetData>
  <sheetProtection password="8A16" sheet="1" objects="1" scenarios="1"/>
  <mergeCells count="3">
    <mergeCell ref="A1:C1"/>
    <mergeCell ref="A2:C2"/>
    <mergeCell ref="A3:C3"/>
  </mergeCells>
  <pageMargins left="0.7" right="0.7" top="0.75" bottom="0.75" header="0.3" footer="0.3"/>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pageSetUpPr fitToPage="1"/>
  </sheetPr>
  <dimension ref="A1:XFC36"/>
  <sheetViews>
    <sheetView showGridLines="0" zoomScaleNormal="100" workbookViewId="0">
      <selection activeCell="B8" sqref="B8"/>
    </sheetView>
  </sheetViews>
  <sheetFormatPr defaultColWidth="0" defaultRowHeight="13.2" zeroHeight="1"/>
  <cols>
    <col min="1" max="1" width="6.109375" style="189" customWidth="1"/>
    <col min="2" max="2" width="53.88671875" style="189" customWidth="1"/>
    <col min="3" max="3" width="21.6640625" style="207" customWidth="1"/>
    <col min="4" max="4" width="0" style="189" hidden="1" customWidth="1"/>
    <col min="5" max="16383" width="9.109375" style="189" hidden="1"/>
    <col min="16384" max="16384" width="2.5546875" style="189" customWidth="1"/>
  </cols>
  <sheetData>
    <row r="1" spans="1:3" ht="15">
      <c r="A1" s="413" t="s">
        <v>32</v>
      </c>
      <c r="B1" s="414"/>
      <c r="C1" s="414"/>
    </row>
    <row r="2" spans="1:3" s="412" customFormat="1" ht="24.9" customHeight="1">
      <c r="A2" s="412" t="s">
        <v>158</v>
      </c>
    </row>
    <row r="3" spans="1:3" s="419" customFormat="1" ht="18" customHeight="1">
      <c r="A3" s="419" t="s">
        <v>119</v>
      </c>
    </row>
    <row r="4" spans="1:3" s="201" customFormat="1" ht="18" customHeight="1"/>
    <row r="5" spans="1:3" s="185" customFormat="1" ht="15.75" customHeight="1">
      <c r="A5" s="420"/>
      <c r="B5" s="420"/>
      <c r="C5" s="18" t="s">
        <v>34</v>
      </c>
    </row>
    <row r="6" spans="1:3" s="185" customFormat="1" ht="15">
      <c r="A6" s="31" t="s">
        <v>15</v>
      </c>
      <c r="B6" s="14" t="s">
        <v>278</v>
      </c>
      <c r="C6" s="32">
        <f>'Sec A1 Balance Sheet'!C12</f>
        <v>0</v>
      </c>
    </row>
    <row r="7" spans="1:3" s="185" customFormat="1" ht="15">
      <c r="A7" s="31" t="s">
        <v>16</v>
      </c>
      <c r="B7" s="14" t="s">
        <v>20</v>
      </c>
      <c r="C7" s="351"/>
    </row>
    <row r="8" spans="1:3" s="185" customFormat="1" ht="15">
      <c r="A8" s="31" t="s">
        <v>17</v>
      </c>
      <c r="B8" s="14" t="s">
        <v>55</v>
      </c>
      <c r="C8" s="351"/>
    </row>
    <row r="9" spans="1:3" s="185" customFormat="1" ht="15.6">
      <c r="A9" s="33" t="s">
        <v>18</v>
      </c>
      <c r="B9" s="15" t="s">
        <v>108</v>
      </c>
      <c r="C9" s="34">
        <f>C6-C7-C8</f>
        <v>0</v>
      </c>
    </row>
    <row r="10" spans="1:3" s="185" customFormat="1" ht="15.6">
      <c r="A10" s="33" t="s">
        <v>19</v>
      </c>
      <c r="B10" s="15" t="s">
        <v>103</v>
      </c>
      <c r="C10" s="35">
        <f>'Sec A1 Balance Sheet'!C22</f>
        <v>0</v>
      </c>
    </row>
    <row r="11" spans="1:3" s="185" customFormat="1" ht="15.6">
      <c r="A11" s="33" t="s">
        <v>109</v>
      </c>
      <c r="B11" s="122" t="s">
        <v>194</v>
      </c>
      <c r="C11" s="35">
        <f>'Sec A1 Balance Sheet'!C34</f>
        <v>0</v>
      </c>
    </row>
    <row r="12" spans="1:3" s="185" customFormat="1" ht="15.6">
      <c r="A12" s="33" t="s">
        <v>213</v>
      </c>
      <c r="B12" s="121" t="s">
        <v>289</v>
      </c>
      <c r="C12" s="53" t="str">
        <f>IF(C11=0,"---",C9/C11)</f>
        <v>---</v>
      </c>
    </row>
    <row r="13" spans="1:3" s="185" customFormat="1" ht="15.6">
      <c r="A13" s="33" t="s">
        <v>214</v>
      </c>
      <c r="B13" s="15" t="s">
        <v>290</v>
      </c>
      <c r="C13" s="53" t="str">
        <f>IF(C10=0,"---",C9/C10)</f>
        <v>---</v>
      </c>
    </row>
    <row r="14" spans="1:3" s="185" customFormat="1" ht="15.6">
      <c r="A14" s="92"/>
      <c r="B14" s="93"/>
      <c r="C14" s="91"/>
    </row>
    <row r="15" spans="1:3" s="185" customFormat="1" ht="17.25" customHeight="1">
      <c r="A15" s="139" t="s">
        <v>195</v>
      </c>
      <c r="B15" s="93"/>
      <c r="C15" s="91"/>
    </row>
    <row r="16" spans="1:3" s="185" customFormat="1" ht="24.75" customHeight="1">
      <c r="A16" s="140" t="s">
        <v>209</v>
      </c>
      <c r="B16" s="141"/>
      <c r="C16" s="142"/>
    </row>
    <row r="17" spans="1:3" s="185" customFormat="1" ht="18" customHeight="1">
      <c r="A17" s="140" t="s">
        <v>239</v>
      </c>
      <c r="B17" s="141"/>
      <c r="C17" s="142"/>
    </row>
    <row r="18" spans="1:3" ht="18.75" customHeight="1">
      <c r="A18" s="204"/>
      <c r="C18" s="205"/>
    </row>
    <row r="19" spans="1:3" ht="15.6" hidden="1">
      <c r="A19" s="206"/>
    </row>
    <row r="20" spans="1:3" hidden="1">
      <c r="A20" s="418"/>
      <c r="B20" s="418"/>
      <c r="C20" s="418"/>
    </row>
    <row r="21" spans="1:3" hidden="1"/>
    <row r="22" spans="1:3" hidden="1">
      <c r="C22" s="189"/>
    </row>
    <row r="23" spans="1:3" hidden="1"/>
    <row r="24" spans="1:3" hidden="1"/>
    <row r="25" spans="1:3" hidden="1"/>
    <row r="26" spans="1:3" hidden="1"/>
    <row r="27" spans="1:3" hidden="1"/>
    <row r="28" spans="1:3"/>
    <row r="29" spans="1:3"/>
    <row r="30" spans="1:3"/>
    <row r="31" spans="1:3"/>
    <row r="32" spans="1:3"/>
    <row r="33"/>
    <row r="34"/>
    <row r="35"/>
    <row r="36"/>
  </sheetData>
  <sheetProtection password="8A16" sheet="1" objects="1" scenarios="1"/>
  <mergeCells count="5">
    <mergeCell ref="A1:C1"/>
    <mergeCell ref="A20:C20"/>
    <mergeCell ref="A3:XFD3"/>
    <mergeCell ref="A2:XFD2"/>
    <mergeCell ref="A5:B5"/>
  </mergeCells>
  <phoneticPr fontId="8" type="noConversion"/>
  <printOptions horizontalCentered="1"/>
  <pageMargins left="1.17" right="0.75" top="1" bottom="1" header="0.5" footer="0.5"/>
  <pageSetup orientation="portrait" horizont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pageSetUpPr fitToPage="1"/>
  </sheetPr>
  <dimension ref="A1:J51"/>
  <sheetViews>
    <sheetView showGridLines="0" tabSelected="1" view="pageBreakPreview" topLeftCell="B1" zoomScaleNormal="100" zoomScaleSheetLayoutView="100" workbookViewId="0">
      <selection activeCell="G9" sqref="G9"/>
    </sheetView>
  </sheetViews>
  <sheetFormatPr defaultColWidth="0" defaultRowHeight="15"/>
  <cols>
    <col min="1" max="1" width="5.88671875" style="276" customWidth="1"/>
    <col min="2" max="2" width="24" style="276" customWidth="1"/>
    <col min="3" max="3" width="14.88671875" style="276" customWidth="1"/>
    <col min="4" max="4" width="14.33203125" style="276" customWidth="1"/>
    <col min="5" max="5" width="13.88671875" style="276" customWidth="1"/>
    <col min="6" max="6" width="12.109375" style="276" customWidth="1"/>
    <col min="7" max="7" width="16.33203125" style="276" customWidth="1"/>
    <col min="8" max="8" width="16.5546875" style="276" customWidth="1"/>
    <col min="9" max="9" width="6.5546875" style="276" customWidth="1"/>
    <col min="10" max="10" width="9.33203125" style="276" hidden="1" customWidth="1"/>
    <col min="11" max="16384" width="9.109375" style="276" hidden="1"/>
  </cols>
  <sheetData>
    <row r="1" spans="1:8">
      <c r="A1" s="421" t="s">
        <v>33</v>
      </c>
      <c r="B1" s="422"/>
      <c r="C1" s="422"/>
      <c r="D1" s="422"/>
      <c r="E1" s="422"/>
      <c r="F1" s="422"/>
      <c r="G1" s="422"/>
    </row>
    <row r="2" spans="1:8" ht="15.6">
      <c r="A2" s="426" t="s">
        <v>159</v>
      </c>
      <c r="B2" s="426"/>
      <c r="C2" s="426"/>
      <c r="D2" s="426"/>
      <c r="E2" s="426"/>
      <c r="F2" s="426"/>
      <c r="G2" s="426"/>
    </row>
    <row r="3" spans="1:8" s="277" customFormat="1" ht="15.6">
      <c r="A3" s="262" t="s">
        <v>246</v>
      </c>
      <c r="B3" s="262"/>
      <c r="C3" s="262"/>
      <c r="D3" s="262"/>
      <c r="E3" s="262"/>
      <c r="F3" s="262"/>
      <c r="G3" s="262"/>
    </row>
    <row r="4" spans="1:8">
      <c r="A4" s="209"/>
      <c r="B4" s="209"/>
      <c r="C4" s="209"/>
      <c r="D4" s="209"/>
      <c r="E4" s="209"/>
    </row>
    <row r="5" spans="1:8" ht="15.6">
      <c r="A5" s="278"/>
      <c r="B5" s="279"/>
      <c r="C5" s="279"/>
      <c r="D5" s="279"/>
      <c r="E5" s="279"/>
      <c r="F5" s="280" t="s">
        <v>34</v>
      </c>
      <c r="H5" s="209"/>
    </row>
    <row r="6" spans="1:8" ht="45">
      <c r="A6" s="208" t="s">
        <v>88</v>
      </c>
      <c r="B6" s="208" t="s">
        <v>125</v>
      </c>
      <c r="C6" s="281" t="s">
        <v>74</v>
      </c>
      <c r="D6" s="281" t="s">
        <v>61</v>
      </c>
      <c r="E6" s="281" t="s">
        <v>43</v>
      </c>
      <c r="F6" s="281" t="s">
        <v>62</v>
      </c>
      <c r="H6" s="250"/>
    </row>
    <row r="7" spans="1:8">
      <c r="A7" s="5"/>
      <c r="B7" s="5"/>
      <c r="C7" s="282">
        <v>-1</v>
      </c>
      <c r="D7" s="282">
        <v>-2</v>
      </c>
      <c r="E7" s="283" t="s">
        <v>69</v>
      </c>
      <c r="F7" s="284"/>
      <c r="H7" s="285"/>
    </row>
    <row r="8" spans="1:8" ht="15.6">
      <c r="A8" s="5" t="s">
        <v>75</v>
      </c>
      <c r="B8" s="274" t="s">
        <v>64</v>
      </c>
      <c r="C8" s="379"/>
      <c r="D8" s="380"/>
      <c r="E8" s="286">
        <f>C8-D8</f>
        <v>0</v>
      </c>
      <c r="F8" s="353"/>
      <c r="H8" s="285"/>
    </row>
    <row r="9" spans="1:8" ht="15.6">
      <c r="A9" s="5" t="s">
        <v>76</v>
      </c>
      <c r="B9" s="274" t="s">
        <v>65</v>
      </c>
      <c r="C9" s="381"/>
      <c r="D9" s="382"/>
      <c r="E9" s="286">
        <f>C9-D9</f>
        <v>0</v>
      </c>
      <c r="F9" s="353"/>
      <c r="H9" s="285"/>
    </row>
    <row r="10" spans="1:8" ht="15.6">
      <c r="A10" s="5" t="s">
        <v>77</v>
      </c>
      <c r="B10" s="274" t="s">
        <v>66</v>
      </c>
      <c r="C10" s="382"/>
      <c r="D10" s="382"/>
      <c r="E10" s="286">
        <f>C10-D10</f>
        <v>0</v>
      </c>
      <c r="F10" s="353"/>
      <c r="H10" s="285"/>
    </row>
    <row r="11" spans="1:8" ht="15.6">
      <c r="A11" s="5" t="s">
        <v>78</v>
      </c>
      <c r="B11" s="274" t="s">
        <v>67</v>
      </c>
      <c r="C11" s="381"/>
      <c r="D11" s="382"/>
      <c r="E11" s="286">
        <f>C11-D11</f>
        <v>0</v>
      </c>
      <c r="F11" s="353"/>
      <c r="H11" s="285"/>
    </row>
    <row r="12" spans="1:8" ht="15.6">
      <c r="A12" s="5" t="s">
        <v>79</v>
      </c>
      <c r="B12" s="274" t="s">
        <v>68</v>
      </c>
      <c r="C12" s="383"/>
      <c r="D12" s="382"/>
      <c r="E12" s="286">
        <f>C12-D12</f>
        <v>0</v>
      </c>
      <c r="F12" s="353"/>
      <c r="H12" s="285"/>
    </row>
    <row r="13" spans="1:8" ht="15.6">
      <c r="A13" s="5" t="s">
        <v>80</v>
      </c>
      <c r="B13" s="280" t="s">
        <v>121</v>
      </c>
      <c r="C13" s="287">
        <f>SUM(C8:C12)</f>
        <v>0</v>
      </c>
      <c r="D13" s="287">
        <f>SUM(D8:D12)</f>
        <v>0</v>
      </c>
      <c r="E13" s="286">
        <f t="shared" ref="E13" si="0">C13-D13</f>
        <v>0</v>
      </c>
      <c r="F13" s="287">
        <f>SUM(F8:F12)</f>
        <v>0</v>
      </c>
      <c r="H13" s="288"/>
    </row>
    <row r="14" spans="1:8" ht="31.2">
      <c r="A14" s="5" t="s">
        <v>81</v>
      </c>
      <c r="B14" s="289" t="s">
        <v>41</v>
      </c>
      <c r="C14" s="429"/>
      <c r="D14" s="430"/>
      <c r="E14" s="353"/>
      <c r="F14" s="427"/>
      <c r="H14" s="285"/>
    </row>
    <row r="15" spans="1:8" ht="15.6">
      <c r="A15" s="5" t="s">
        <v>82</v>
      </c>
      <c r="B15" s="290" t="s">
        <v>242</v>
      </c>
      <c r="C15" s="431"/>
      <c r="D15" s="432"/>
      <c r="E15" s="286">
        <f>E13-E14</f>
        <v>0</v>
      </c>
      <c r="F15" s="428"/>
      <c r="H15" s="285"/>
    </row>
    <row r="16" spans="1:8" ht="15.6">
      <c r="A16" s="209"/>
      <c r="B16" s="291"/>
      <c r="C16" s="291"/>
      <c r="D16" s="292"/>
      <c r="E16" s="292"/>
      <c r="F16" s="210"/>
      <c r="G16" s="292"/>
      <c r="H16" s="285"/>
    </row>
    <row r="17" spans="1:8" ht="31.2">
      <c r="A17" s="246" t="s">
        <v>87</v>
      </c>
      <c r="B17" s="211" t="s">
        <v>243</v>
      </c>
      <c r="C17" s="433"/>
      <c r="D17" s="434"/>
      <c r="E17" s="384"/>
      <c r="F17" s="293"/>
      <c r="H17" s="285"/>
    </row>
    <row r="18" spans="1:8" ht="15.6">
      <c r="A18" s="209"/>
      <c r="B18" s="291"/>
      <c r="C18" s="291"/>
      <c r="D18" s="292"/>
      <c r="E18" s="292"/>
      <c r="F18" s="210"/>
      <c r="G18" s="292"/>
      <c r="H18" s="285"/>
    </row>
    <row r="19" spans="1:8" ht="15.6">
      <c r="A19" s="210"/>
      <c r="B19" s="294"/>
      <c r="C19" s="294"/>
      <c r="D19" s="292"/>
      <c r="E19" s="292"/>
      <c r="F19" s="210"/>
      <c r="G19" s="292"/>
      <c r="H19" s="285"/>
    </row>
    <row r="20" spans="1:8" ht="31.2">
      <c r="A20" s="246" t="s">
        <v>126</v>
      </c>
      <c r="B20" s="211" t="s">
        <v>244</v>
      </c>
      <c r="C20" s="295" t="s">
        <v>240</v>
      </c>
      <c r="D20" s="295" t="s">
        <v>241</v>
      </c>
      <c r="E20" s="281" t="s">
        <v>120</v>
      </c>
      <c r="F20" s="295" t="s">
        <v>107</v>
      </c>
      <c r="H20" s="285"/>
    </row>
    <row r="21" spans="1:8" ht="15.6">
      <c r="A21" s="212" t="s">
        <v>83</v>
      </c>
      <c r="B21" s="290" t="s">
        <v>245</v>
      </c>
      <c r="C21" s="383"/>
      <c r="D21" s="383"/>
      <c r="E21" s="353"/>
      <c r="F21" s="287">
        <f>SUM(C21:E21)</f>
        <v>0</v>
      </c>
      <c r="H21" s="285"/>
    </row>
    <row r="22" spans="1:8" ht="31.2">
      <c r="A22" s="212" t="s">
        <v>84</v>
      </c>
      <c r="B22" s="290" t="s">
        <v>71</v>
      </c>
      <c r="C22" s="383"/>
      <c r="D22" s="383"/>
      <c r="E22" s="353"/>
      <c r="F22" s="287">
        <f>SUM(C22:E22)</f>
        <v>0</v>
      </c>
      <c r="H22" s="285"/>
    </row>
    <row r="23" spans="1:8" ht="15.6">
      <c r="A23" s="212" t="s">
        <v>85</v>
      </c>
      <c r="B23" s="290" t="s">
        <v>247</v>
      </c>
      <c r="C23" s="287">
        <f>C21-C22</f>
        <v>0</v>
      </c>
      <c r="D23" s="287">
        <f>D21-D22</f>
        <v>0</v>
      </c>
      <c r="E23" s="287">
        <f>E21-E22</f>
        <v>0</v>
      </c>
      <c r="F23" s="287">
        <f>SUM(C23:E23)</f>
        <v>0</v>
      </c>
      <c r="H23" s="285"/>
    </row>
    <row r="24" spans="1:8" ht="31.2">
      <c r="A24" s="212" t="s">
        <v>86</v>
      </c>
      <c r="B24" s="290" t="s">
        <v>72</v>
      </c>
      <c r="C24" s="383"/>
      <c r="D24" s="383"/>
      <c r="E24" s="353"/>
      <c r="F24" s="287">
        <f>SUM(C24:E24)</f>
        <v>0</v>
      </c>
      <c r="H24" s="285"/>
    </row>
    <row r="25" spans="1:8" ht="15.6">
      <c r="A25" s="210"/>
      <c r="B25" s="294"/>
      <c r="C25" s="294"/>
      <c r="D25" s="292"/>
      <c r="E25" s="292"/>
      <c r="F25" s="210"/>
      <c r="G25" s="292"/>
      <c r="H25" s="285"/>
    </row>
    <row r="26" spans="1:8">
      <c r="H26" s="285"/>
    </row>
    <row r="27" spans="1:8" ht="15.6">
      <c r="A27" s="210"/>
      <c r="B27" s="294"/>
      <c r="C27" s="294"/>
      <c r="D27" s="292"/>
      <c r="E27" s="292"/>
      <c r="F27" s="210"/>
      <c r="G27" s="292"/>
      <c r="H27" s="285"/>
    </row>
    <row r="28" spans="1:8" ht="15.6">
      <c r="A28" s="210"/>
      <c r="B28" s="294"/>
      <c r="C28" s="294"/>
      <c r="D28" s="292"/>
      <c r="E28" s="292"/>
      <c r="F28" s="210"/>
      <c r="G28" s="292"/>
      <c r="H28" s="210"/>
    </row>
    <row r="29" spans="1:8">
      <c r="A29" s="209"/>
      <c r="B29" s="209"/>
      <c r="C29" s="209"/>
      <c r="D29" s="285"/>
      <c r="E29" s="285"/>
      <c r="F29" s="285"/>
      <c r="G29" s="285"/>
    </row>
    <row r="30" spans="1:8" ht="30" customHeight="1">
      <c r="A30" s="436" t="s">
        <v>89</v>
      </c>
      <c r="B30" s="423" t="s">
        <v>248</v>
      </c>
      <c r="C30" s="438" t="s">
        <v>73</v>
      </c>
      <c r="D30" s="438" t="s">
        <v>61</v>
      </c>
      <c r="E30" s="438" t="s">
        <v>43</v>
      </c>
      <c r="F30" s="425" t="s">
        <v>70</v>
      </c>
      <c r="G30" s="296"/>
    </row>
    <row r="31" spans="1:8">
      <c r="A31" s="436"/>
      <c r="B31" s="424"/>
      <c r="C31" s="439"/>
      <c r="D31" s="439"/>
      <c r="E31" s="439"/>
      <c r="F31" s="425"/>
      <c r="G31" s="296"/>
    </row>
    <row r="32" spans="1:8">
      <c r="A32" s="213" t="s">
        <v>90</v>
      </c>
      <c r="B32" s="212" t="s">
        <v>249</v>
      </c>
      <c r="C32" s="352"/>
      <c r="D32" s="352"/>
      <c r="E32" s="297">
        <f>C32-D32</f>
        <v>0</v>
      </c>
      <c r="F32" s="353"/>
      <c r="G32" s="210"/>
    </row>
    <row r="33" spans="1:8">
      <c r="A33" s="213" t="s">
        <v>91</v>
      </c>
      <c r="B33" s="212" t="s">
        <v>250</v>
      </c>
      <c r="C33" s="352"/>
      <c r="D33" s="352"/>
      <c r="E33" s="297">
        <f t="shared" ref="E33:E40" si="1">C33-D33</f>
        <v>0</v>
      </c>
      <c r="F33" s="353"/>
      <c r="G33" s="210"/>
    </row>
    <row r="34" spans="1:8">
      <c r="A34" s="213" t="s">
        <v>92</v>
      </c>
      <c r="B34" s="212" t="s">
        <v>178</v>
      </c>
      <c r="C34" s="353"/>
      <c r="D34" s="353"/>
      <c r="E34" s="297">
        <f>C34-D34</f>
        <v>0</v>
      </c>
      <c r="F34" s="353"/>
      <c r="G34" s="210"/>
    </row>
    <row r="35" spans="1:8">
      <c r="A35" s="213" t="s">
        <v>93</v>
      </c>
      <c r="B35" s="212" t="s">
        <v>204</v>
      </c>
      <c r="C35" s="353"/>
      <c r="D35" s="353"/>
      <c r="E35" s="297">
        <f>C35-D35</f>
        <v>0</v>
      </c>
      <c r="F35" s="353"/>
      <c r="G35" s="210"/>
    </row>
    <row r="36" spans="1:8">
      <c r="A36" s="213" t="s">
        <v>94</v>
      </c>
      <c r="B36" s="212" t="s">
        <v>279</v>
      </c>
      <c r="C36" s="353"/>
      <c r="D36" s="353"/>
      <c r="E36" s="297">
        <f>C36-D36</f>
        <v>0</v>
      </c>
      <c r="F36" s="353"/>
      <c r="G36" s="210"/>
    </row>
    <row r="37" spans="1:8">
      <c r="A37" s="213" t="s">
        <v>95</v>
      </c>
      <c r="B37" s="212" t="s">
        <v>302</v>
      </c>
      <c r="C37" s="353"/>
      <c r="D37" s="353"/>
      <c r="E37" s="297">
        <f t="shared" si="1"/>
        <v>0</v>
      </c>
      <c r="F37" s="353"/>
      <c r="G37" s="210"/>
    </row>
    <row r="38" spans="1:8" ht="30">
      <c r="A38" s="213" t="s">
        <v>96</v>
      </c>
      <c r="B38" s="7" t="s">
        <v>253</v>
      </c>
      <c r="C38" s="353"/>
      <c r="D38" s="353"/>
      <c r="E38" s="297">
        <f t="shared" si="1"/>
        <v>0</v>
      </c>
      <c r="F38" s="353"/>
      <c r="G38" s="210"/>
    </row>
    <row r="39" spans="1:8" ht="30">
      <c r="A39" s="213" t="s">
        <v>217</v>
      </c>
      <c r="B39" s="7" t="s">
        <v>254</v>
      </c>
      <c r="C39" s="353"/>
      <c r="D39" s="353"/>
      <c r="E39" s="297">
        <f t="shared" si="1"/>
        <v>0</v>
      </c>
      <c r="F39" s="353"/>
      <c r="G39" s="210"/>
    </row>
    <row r="40" spans="1:8">
      <c r="A40" s="213" t="s">
        <v>251</v>
      </c>
      <c r="B40" s="212" t="s">
        <v>42</v>
      </c>
      <c r="C40" s="353"/>
      <c r="D40" s="353"/>
      <c r="E40" s="297">
        <f t="shared" si="1"/>
        <v>0</v>
      </c>
      <c r="F40" s="353"/>
      <c r="G40" s="210"/>
    </row>
    <row r="41" spans="1:8" ht="15.6">
      <c r="A41" s="213" t="s">
        <v>252</v>
      </c>
      <c r="B41" s="274" t="s">
        <v>121</v>
      </c>
      <c r="C41" s="298">
        <f>SUM(C32:C40)</f>
        <v>0</v>
      </c>
      <c r="D41" s="298">
        <f>SUM(D32:D40)</f>
        <v>0</v>
      </c>
      <c r="E41" s="298">
        <f>C41-D41</f>
        <v>0</v>
      </c>
      <c r="F41" s="298">
        <f>SUM(F32:F40)</f>
        <v>0</v>
      </c>
      <c r="G41" s="210"/>
    </row>
    <row r="42" spans="1:8" ht="15.6">
      <c r="A42" s="209"/>
      <c r="B42" s="275"/>
      <c r="C42" s="210"/>
      <c r="D42" s="210"/>
      <c r="E42" s="210"/>
      <c r="F42" s="210"/>
      <c r="G42" s="210"/>
    </row>
    <row r="43" spans="1:8" ht="15.6">
      <c r="A43" s="437" t="s">
        <v>124</v>
      </c>
      <c r="B43" s="437"/>
      <c r="C43" s="437"/>
      <c r="D43" s="437"/>
      <c r="E43" s="437"/>
      <c r="F43" s="437"/>
      <c r="G43" s="437"/>
    </row>
    <row r="44" spans="1:8" s="299" customFormat="1" ht="15.6">
      <c r="A44" s="435" t="s">
        <v>256</v>
      </c>
      <c r="B44" s="435"/>
      <c r="C44" s="435"/>
      <c r="D44" s="435"/>
      <c r="E44" s="435"/>
      <c r="F44" s="435"/>
      <c r="G44" s="435"/>
      <c r="H44" s="435"/>
    </row>
    <row r="45" spans="1:8" s="299" customFormat="1" ht="15.6">
      <c r="A45" s="435"/>
      <c r="B45" s="435"/>
      <c r="C45" s="435"/>
      <c r="D45" s="435"/>
      <c r="E45" s="435"/>
      <c r="F45" s="435"/>
      <c r="G45" s="435"/>
      <c r="H45" s="435"/>
    </row>
    <row r="46" spans="1:8" s="299" customFormat="1" ht="15.6">
      <c r="A46" s="435" t="s">
        <v>255</v>
      </c>
      <c r="B46" s="435"/>
      <c r="C46" s="435"/>
      <c r="D46" s="435"/>
      <c r="E46" s="435"/>
      <c r="F46" s="435"/>
      <c r="G46" s="435"/>
      <c r="H46" s="435"/>
    </row>
    <row r="47" spans="1:8" s="299" customFormat="1" ht="15.6">
      <c r="A47" s="277"/>
      <c r="B47" s="277"/>
      <c r="C47" s="277"/>
      <c r="D47" s="277"/>
      <c r="E47" s="277"/>
      <c r="F47" s="277"/>
      <c r="G47" s="277"/>
      <c r="H47" s="277"/>
    </row>
    <row r="48" spans="1:8" s="299" customFormat="1" ht="15.6">
      <c r="A48" s="435" t="s">
        <v>257</v>
      </c>
      <c r="B48" s="435"/>
      <c r="C48" s="435"/>
      <c r="D48" s="435"/>
      <c r="E48" s="435"/>
      <c r="F48" s="435"/>
      <c r="G48" s="435"/>
      <c r="H48" s="435"/>
    </row>
    <row r="49" spans="1:8">
      <c r="A49" s="435"/>
      <c r="B49" s="435"/>
      <c r="C49" s="435"/>
      <c r="D49" s="435"/>
      <c r="E49" s="435"/>
      <c r="F49" s="435"/>
      <c r="G49" s="435"/>
      <c r="H49" s="435"/>
    </row>
    <row r="50" spans="1:8">
      <c r="A50" s="247"/>
      <c r="B50" s="247"/>
      <c r="C50" s="247"/>
      <c r="D50" s="247"/>
      <c r="E50" s="247"/>
      <c r="F50" s="247"/>
      <c r="G50" s="247"/>
      <c r="H50" s="247"/>
    </row>
    <row r="51" spans="1:8">
      <c r="A51" s="247"/>
      <c r="B51" s="247"/>
      <c r="C51" s="247"/>
      <c r="D51" s="247"/>
      <c r="E51" s="247"/>
      <c r="F51" s="247"/>
      <c r="G51" s="247"/>
      <c r="H51" s="247"/>
    </row>
  </sheetData>
  <sheetProtection password="8A16" sheet="1" objects="1" scenarios="1"/>
  <mergeCells count="15">
    <mergeCell ref="A48:H49"/>
    <mergeCell ref="A30:A31"/>
    <mergeCell ref="A44:H45"/>
    <mergeCell ref="A46:H46"/>
    <mergeCell ref="A43:G43"/>
    <mergeCell ref="E30:E31"/>
    <mergeCell ref="D30:D31"/>
    <mergeCell ref="C30:C31"/>
    <mergeCell ref="A1:G1"/>
    <mergeCell ref="B30:B31"/>
    <mergeCell ref="F30:F31"/>
    <mergeCell ref="A2:G2"/>
    <mergeCell ref="F14:F15"/>
    <mergeCell ref="C14:D15"/>
    <mergeCell ref="C17:D17"/>
  </mergeCells>
  <phoneticPr fontId="8" type="noConversion"/>
  <printOptions horizontalCentered="1"/>
  <pageMargins left="0.75" right="0.75" top="1" bottom="1" header="0.5" footer="0.5"/>
  <pageSetup paperSize="9" scale="74" orientation="portrait" horizontalDpi="300" verticalDpi="300" r:id="rId1"/>
  <headerFooter alignWithMargins="0"/>
  <rowBreaks count="1" manualBreakCount="1">
    <brk id="27"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pageSetUpPr fitToPage="1"/>
  </sheetPr>
  <dimension ref="A1:O27"/>
  <sheetViews>
    <sheetView showGridLines="0" view="pageBreakPreview" zoomScale="85" zoomScaleNormal="100" zoomScaleSheetLayoutView="85" zoomScalePageLayoutView="85" workbookViewId="0">
      <selection activeCell="C7" sqref="C7:C12"/>
    </sheetView>
  </sheetViews>
  <sheetFormatPr defaultColWidth="0" defaultRowHeight="15"/>
  <cols>
    <col min="1" max="1" width="4.33203125" style="261" customWidth="1"/>
    <col min="2" max="2" width="41.33203125" style="261" customWidth="1"/>
    <col min="3" max="5" width="19.6640625" style="261" customWidth="1"/>
    <col min="6" max="7" width="20.5546875" style="261" customWidth="1"/>
    <col min="8" max="8" width="10" style="261" customWidth="1"/>
    <col min="9" max="15" width="0" style="261" hidden="1" customWidth="1"/>
    <col min="16" max="16384" width="9.109375" style="261" hidden="1"/>
  </cols>
  <sheetData>
    <row r="1" spans="1:8">
      <c r="A1" s="440" t="s">
        <v>117</v>
      </c>
      <c r="B1" s="440"/>
      <c r="C1" s="440"/>
      <c r="D1" s="440"/>
      <c r="E1" s="440"/>
      <c r="F1" s="440"/>
      <c r="G1" s="440"/>
    </row>
    <row r="2" spans="1:8" s="263" customFormat="1" ht="15.6">
      <c r="A2" s="426" t="s">
        <v>159</v>
      </c>
      <c r="B2" s="426"/>
      <c r="C2" s="426"/>
      <c r="D2" s="426"/>
      <c r="E2" s="426"/>
      <c r="F2" s="426"/>
      <c r="G2" s="262"/>
    </row>
    <row r="3" spans="1:8" s="263" customFormat="1" ht="15.6">
      <c r="A3" s="426" t="s">
        <v>25</v>
      </c>
      <c r="B3" s="426"/>
      <c r="C3" s="426"/>
      <c r="D3" s="426"/>
      <c r="E3" s="426"/>
      <c r="F3" s="426"/>
      <c r="G3" s="262"/>
    </row>
    <row r="4" spans="1:8" ht="15.6">
      <c r="A4" s="264"/>
      <c r="B4" s="264"/>
      <c r="C4" s="264"/>
      <c r="D4" s="264"/>
      <c r="G4" s="265" t="s">
        <v>34</v>
      </c>
    </row>
    <row r="5" spans="1:8" ht="15" customHeight="1">
      <c r="A5" s="438" t="s">
        <v>26</v>
      </c>
      <c r="B5" s="438" t="s">
        <v>0</v>
      </c>
      <c r="C5" s="442" t="s">
        <v>4</v>
      </c>
      <c r="D5" s="443"/>
      <c r="E5" s="443"/>
      <c r="F5" s="444"/>
      <c r="G5" s="438" t="s">
        <v>41</v>
      </c>
    </row>
    <row r="6" spans="1:8" ht="45">
      <c r="A6" s="439"/>
      <c r="B6" s="439"/>
      <c r="C6" s="52" t="s">
        <v>262</v>
      </c>
      <c r="D6" s="52" t="s">
        <v>5</v>
      </c>
      <c r="E6" s="52" t="s">
        <v>131</v>
      </c>
      <c r="F6" s="52" t="s">
        <v>130</v>
      </c>
      <c r="G6" s="439"/>
      <c r="H6" s="263"/>
    </row>
    <row r="7" spans="1:8">
      <c r="A7" s="266">
        <v>1</v>
      </c>
      <c r="B7" s="5" t="s">
        <v>27</v>
      </c>
      <c r="C7" s="354"/>
      <c r="D7" s="354"/>
      <c r="E7" s="354"/>
      <c r="F7" s="354"/>
      <c r="G7" s="354"/>
    </row>
    <row r="8" spans="1:8">
      <c r="A8" s="266">
        <v>2</v>
      </c>
      <c r="B8" s="5" t="s">
        <v>127</v>
      </c>
      <c r="C8" s="355"/>
      <c r="D8" s="355"/>
      <c r="E8" s="355"/>
      <c r="F8" s="355"/>
      <c r="G8" s="355"/>
    </row>
    <row r="9" spans="1:8">
      <c r="A9" s="266">
        <v>3</v>
      </c>
      <c r="B9" s="6" t="s">
        <v>21</v>
      </c>
      <c r="C9" s="356"/>
      <c r="D9" s="355"/>
      <c r="E9" s="355"/>
      <c r="F9" s="355"/>
      <c r="G9" s="355"/>
    </row>
    <row r="10" spans="1:8" ht="30">
      <c r="A10" s="266">
        <v>4</v>
      </c>
      <c r="B10" s="6" t="s">
        <v>22</v>
      </c>
      <c r="C10" s="355"/>
      <c r="D10" s="355"/>
      <c r="E10" s="355"/>
      <c r="F10" s="355"/>
      <c r="G10" s="355"/>
    </row>
    <row r="11" spans="1:8" ht="30">
      <c r="A11" s="266">
        <v>5</v>
      </c>
      <c r="B11" s="7" t="s">
        <v>128</v>
      </c>
      <c r="C11" s="356"/>
      <c r="D11" s="355"/>
      <c r="E11" s="355"/>
      <c r="F11" s="355"/>
      <c r="G11" s="355"/>
    </row>
    <row r="12" spans="1:8" ht="30">
      <c r="A12" s="266">
        <v>6</v>
      </c>
      <c r="B12" s="7" t="s">
        <v>129</v>
      </c>
      <c r="C12" s="356"/>
      <c r="D12" s="355"/>
      <c r="E12" s="355"/>
      <c r="F12" s="355"/>
      <c r="G12" s="355"/>
    </row>
    <row r="13" spans="1:8" ht="15.6">
      <c r="A13" s="267">
        <v>7</v>
      </c>
      <c r="B13" s="268" t="s">
        <v>23</v>
      </c>
      <c r="C13" s="269">
        <f>C7-C8-C9+C10+C11+C12</f>
        <v>0</v>
      </c>
      <c r="D13" s="269">
        <f>D7-D8-D9+D10+D11+D12</f>
        <v>0</v>
      </c>
      <c r="E13" s="269">
        <f>E7-E8-E9+E10+E11+E12</f>
        <v>0</v>
      </c>
      <c r="F13" s="269">
        <f>F7-F8-F9+F10+F11+F12</f>
        <v>0</v>
      </c>
      <c r="G13" s="269">
        <f>G7-G8-G9+G10+G11+G12</f>
        <v>0</v>
      </c>
    </row>
    <row r="14" spans="1:8">
      <c r="C14" s="270"/>
      <c r="D14" s="270"/>
    </row>
    <row r="15" spans="1:8" ht="15.6">
      <c r="A15" s="437" t="s">
        <v>124</v>
      </c>
      <c r="B15" s="437"/>
    </row>
    <row r="16" spans="1:8" ht="15.6">
      <c r="A16" s="248"/>
      <c r="B16" s="248"/>
    </row>
    <row r="17" spans="1:15">
      <c r="A17" s="441" t="s">
        <v>258</v>
      </c>
      <c r="B17" s="441"/>
      <c r="C17" s="441"/>
      <c r="D17" s="441"/>
      <c r="E17" s="441"/>
      <c r="F17" s="441"/>
    </row>
    <row r="18" spans="1:15">
      <c r="A18" s="441" t="s">
        <v>259</v>
      </c>
      <c r="B18" s="441"/>
      <c r="C18" s="441"/>
      <c r="D18" s="441"/>
      <c r="E18" s="441"/>
      <c r="F18" s="441"/>
      <c r="H18" s="261" t="s">
        <v>13</v>
      </c>
      <c r="I18" s="261" t="s">
        <v>13</v>
      </c>
      <c r="J18" s="261" t="s">
        <v>13</v>
      </c>
    </row>
    <row r="19" spans="1:15">
      <c r="A19" s="441"/>
      <c r="B19" s="441"/>
      <c r="C19" s="441"/>
      <c r="D19" s="441"/>
      <c r="E19" s="441"/>
      <c r="F19" s="441"/>
    </row>
    <row r="20" spans="1:15">
      <c r="A20" s="271"/>
      <c r="B20" s="271"/>
      <c r="C20" s="271"/>
      <c r="D20" s="271"/>
      <c r="E20" s="271"/>
      <c r="F20" s="271"/>
    </row>
    <row r="21" spans="1:15" ht="15.6">
      <c r="A21" s="422" t="s">
        <v>260</v>
      </c>
      <c r="B21" s="422"/>
      <c r="C21" s="422"/>
      <c r="D21" s="422"/>
      <c r="E21" s="422"/>
      <c r="F21" s="422"/>
    </row>
    <row r="23" spans="1:15">
      <c r="A23" s="435" t="s">
        <v>261</v>
      </c>
      <c r="B23" s="435"/>
      <c r="C23" s="435"/>
      <c r="D23" s="435"/>
      <c r="E23" s="435"/>
      <c r="F23" s="435"/>
      <c r="G23" s="247"/>
      <c r="H23" s="261" t="s">
        <v>13</v>
      </c>
      <c r="I23" s="261" t="s">
        <v>13</v>
      </c>
      <c r="J23" s="261" t="s">
        <v>13</v>
      </c>
      <c r="O23" s="261" t="s">
        <v>1</v>
      </c>
    </row>
    <row r="24" spans="1:15">
      <c r="A24" s="435"/>
      <c r="B24" s="435"/>
      <c r="C24" s="435"/>
      <c r="D24" s="435"/>
      <c r="E24" s="435"/>
      <c r="F24" s="435"/>
      <c r="G24" s="247"/>
      <c r="H24" s="261" t="s">
        <v>2</v>
      </c>
      <c r="I24" s="261" t="s">
        <v>1</v>
      </c>
    </row>
    <row r="25" spans="1:15">
      <c r="A25" s="435"/>
      <c r="B25" s="435"/>
      <c r="C25" s="435"/>
      <c r="D25" s="435"/>
      <c r="E25" s="435"/>
      <c r="F25" s="435"/>
      <c r="G25" s="247"/>
    </row>
    <row r="26" spans="1:15">
      <c r="F26" s="272"/>
      <c r="G26" s="272"/>
    </row>
    <row r="27" spans="1:15" ht="15.6">
      <c r="A27" s="273"/>
      <c r="B27" s="273"/>
      <c r="C27" s="273"/>
      <c r="D27" s="273"/>
      <c r="E27" s="273"/>
      <c r="F27" s="273"/>
      <c r="G27" s="273"/>
    </row>
  </sheetData>
  <sheetProtection password="8A16" sheet="1" objects="1" scenarios="1"/>
  <mergeCells count="12">
    <mergeCell ref="A1:G1"/>
    <mergeCell ref="A23:F25"/>
    <mergeCell ref="A2:F2"/>
    <mergeCell ref="A3:F3"/>
    <mergeCell ref="A5:A6"/>
    <mergeCell ref="B5:B6"/>
    <mergeCell ref="A15:B15"/>
    <mergeCell ref="A17:F17"/>
    <mergeCell ref="A18:F19"/>
    <mergeCell ref="A21:F21"/>
    <mergeCell ref="C5:F5"/>
    <mergeCell ref="G5:G6"/>
  </mergeCells>
  <phoneticPr fontId="8" type="noConversion"/>
  <printOptions horizontalCentered="1"/>
  <pageMargins left="0.75" right="0.75" top="1" bottom="1" header="0.5" footer="0.5"/>
  <pageSetup paperSize="9" scale="8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8"/>
  <sheetViews>
    <sheetView view="pageBreakPreview" topLeftCell="A13" zoomScale="85" zoomScaleNormal="100" zoomScaleSheetLayoutView="85" workbookViewId="0">
      <selection activeCell="B43" sqref="B43"/>
    </sheetView>
  </sheetViews>
  <sheetFormatPr defaultColWidth="0" defaultRowHeight="15" zeroHeight="1"/>
  <cols>
    <col min="1" max="1" width="4.109375" style="8" customWidth="1"/>
    <col min="2" max="2" width="79.88671875" style="8" customWidth="1"/>
    <col min="3" max="3" width="15.6640625" style="8" customWidth="1"/>
    <col min="4" max="7" width="0" style="8" hidden="1" customWidth="1"/>
    <col min="8" max="16384" width="9.109375" style="8" hidden="1"/>
  </cols>
  <sheetData>
    <row r="1" spans="1:6" ht="15.6">
      <c r="A1" s="413" t="s">
        <v>151</v>
      </c>
      <c r="B1" s="413"/>
      <c r="C1" s="413"/>
      <c r="D1" s="24"/>
      <c r="E1" s="24"/>
    </row>
    <row r="2" spans="1:6" ht="15.6">
      <c r="A2" s="417" t="s">
        <v>202</v>
      </c>
      <c r="B2" s="420"/>
      <c r="C2" s="420"/>
      <c r="D2" s="24"/>
      <c r="E2" s="24"/>
    </row>
    <row r="3" spans="1:6" ht="15.6">
      <c r="A3" s="150"/>
      <c r="B3" s="150"/>
      <c r="C3" s="233"/>
      <c r="D3" s="24"/>
      <c r="E3" s="24"/>
    </row>
    <row r="4" spans="1:6" ht="15" customHeight="1">
      <c r="A4" s="446" t="s">
        <v>219</v>
      </c>
      <c r="B4" s="447"/>
      <c r="C4" s="447"/>
      <c r="D4" s="214"/>
      <c r="E4" s="214"/>
      <c r="F4" s="214"/>
    </row>
    <row r="5" spans="1:6" ht="11.25" customHeight="1">
      <c r="A5" s="447"/>
      <c r="B5" s="447"/>
      <c r="C5" s="447"/>
      <c r="D5" s="214"/>
      <c r="E5" s="214"/>
      <c r="F5" s="214"/>
    </row>
    <row r="6" spans="1:6" s="9" customFormat="1" ht="14.25" customHeight="1">
      <c r="A6" s="215"/>
      <c r="B6" s="215"/>
      <c r="C6" s="215"/>
      <c r="D6" s="216"/>
      <c r="E6" s="216"/>
      <c r="F6" s="216"/>
    </row>
    <row r="7" spans="1:6" s="151" customFormat="1" ht="20.25" hidden="1" customHeight="1">
      <c r="A7" s="126"/>
      <c r="B7" s="126"/>
      <c r="C7" s="127" t="s">
        <v>135</v>
      </c>
    </row>
    <row r="8" spans="1:6" ht="15" hidden="1" customHeight="1">
      <c r="A8" s="37"/>
      <c r="B8" s="38"/>
      <c r="C8" s="39"/>
    </row>
    <row r="9" spans="1:6" ht="15" customHeight="1">
      <c r="A9" s="64">
        <v>1</v>
      </c>
      <c r="B9" s="56" t="s">
        <v>133</v>
      </c>
      <c r="C9" s="57"/>
    </row>
    <row r="10" spans="1:6" ht="15" customHeight="1">
      <c r="A10" s="63">
        <v>1.1000000000000001</v>
      </c>
      <c r="B10" s="143" t="s">
        <v>172</v>
      </c>
      <c r="C10" s="357"/>
    </row>
    <row r="11" spans="1:6" ht="15" customHeight="1">
      <c r="A11" s="63">
        <v>1.2</v>
      </c>
      <c r="B11" s="143" t="s">
        <v>218</v>
      </c>
      <c r="C11" s="357"/>
    </row>
    <row r="12" spans="1:6" ht="15" customHeight="1">
      <c r="A12" s="63">
        <v>1.3</v>
      </c>
      <c r="B12" s="143" t="s">
        <v>276</v>
      </c>
      <c r="C12" s="357"/>
    </row>
    <row r="13" spans="1:6" ht="15" customHeight="1">
      <c r="A13" s="63">
        <v>1.4</v>
      </c>
      <c r="B13" s="144" t="s">
        <v>298</v>
      </c>
      <c r="C13" s="358"/>
    </row>
    <row r="14" spans="1:6" ht="20.25" customHeight="1">
      <c r="A14" s="63">
        <v>1.5</v>
      </c>
      <c r="B14" s="145" t="s">
        <v>277</v>
      </c>
      <c r="C14" s="358"/>
    </row>
    <row r="15" spans="1:6" ht="18.75" customHeight="1">
      <c r="A15" s="63">
        <v>1.6</v>
      </c>
      <c r="B15" s="146" t="s">
        <v>220</v>
      </c>
      <c r="C15" s="358"/>
    </row>
    <row r="16" spans="1:6" ht="15" customHeight="1" thickBot="1">
      <c r="A16" s="65">
        <v>1.7</v>
      </c>
      <c r="B16" s="40" t="s">
        <v>197</v>
      </c>
      <c r="C16" s="54">
        <f>SUM(C10:C15)</f>
        <v>0</v>
      </c>
    </row>
    <row r="17" spans="1:3" ht="15" customHeight="1">
      <c r="A17" s="37"/>
      <c r="B17" s="36"/>
      <c r="C17" s="41"/>
    </row>
    <row r="18" spans="1:3" ht="15" customHeight="1">
      <c r="A18" s="64">
        <v>2</v>
      </c>
      <c r="B18" s="56" t="s">
        <v>132</v>
      </c>
      <c r="C18" s="57"/>
    </row>
    <row r="19" spans="1:3" ht="15" customHeight="1">
      <c r="A19" s="63">
        <v>2.1</v>
      </c>
      <c r="B19" s="42" t="s">
        <v>52</v>
      </c>
      <c r="C19" s="357"/>
    </row>
    <row r="20" spans="1:3" ht="15" customHeight="1">
      <c r="A20" s="63">
        <v>2.2000000000000002</v>
      </c>
      <c r="B20" s="42" t="s">
        <v>53</v>
      </c>
      <c r="C20" s="357"/>
    </row>
    <row r="21" spans="1:3" ht="15" customHeight="1" thickBot="1">
      <c r="A21" s="65">
        <v>2.2999999999999998</v>
      </c>
      <c r="B21" s="40" t="s">
        <v>197</v>
      </c>
      <c r="C21" s="54">
        <f>SUM(C19:C20)</f>
        <v>0</v>
      </c>
    </row>
    <row r="22" spans="1:3" ht="15" customHeight="1" thickBot="1">
      <c r="A22" s="37"/>
      <c r="B22" s="36"/>
      <c r="C22" s="43"/>
    </row>
    <row r="23" spans="1:3" ht="20.25" customHeight="1" thickBot="1">
      <c r="A23" s="217">
        <v>2.4</v>
      </c>
      <c r="B23" s="68" t="s">
        <v>163</v>
      </c>
      <c r="C23" s="67" t="str">
        <f>IF(C21=0,"---",C16/C21)</f>
        <v>---</v>
      </c>
    </row>
    <row r="24" spans="1:3" ht="15" customHeight="1">
      <c r="A24" s="37"/>
      <c r="B24" s="36"/>
      <c r="C24" s="41"/>
    </row>
    <row r="25" spans="1:3" ht="15" customHeight="1">
      <c r="A25" s="17">
        <v>3</v>
      </c>
      <c r="B25" s="58" t="s">
        <v>45</v>
      </c>
      <c r="C25" s="57"/>
    </row>
    <row r="26" spans="1:3" ht="15" customHeight="1">
      <c r="A26" s="63">
        <v>3.1</v>
      </c>
      <c r="B26" s="143" t="s">
        <v>136</v>
      </c>
      <c r="C26" s="359"/>
    </row>
    <row r="27" spans="1:3" ht="15" customHeight="1">
      <c r="A27" s="63">
        <v>3.2</v>
      </c>
      <c r="B27" s="66" t="s">
        <v>231</v>
      </c>
      <c r="C27" s="360"/>
    </row>
    <row r="28" spans="1:3" ht="15" customHeight="1">
      <c r="A28" s="63">
        <v>3.3</v>
      </c>
      <c r="B28" s="66" t="s">
        <v>280</v>
      </c>
      <c r="C28" s="357"/>
    </row>
    <row r="29" spans="1:3" ht="15" customHeight="1">
      <c r="A29" s="63">
        <v>3.4</v>
      </c>
      <c r="B29" s="144" t="s">
        <v>281</v>
      </c>
      <c r="C29" s="357"/>
    </row>
    <row r="30" spans="1:3" ht="15" customHeight="1">
      <c r="A30" s="63">
        <v>3.5</v>
      </c>
      <c r="B30" s="4" t="s">
        <v>297</v>
      </c>
      <c r="C30" s="357"/>
    </row>
    <row r="31" spans="1:3" ht="15" customHeight="1" thickBot="1">
      <c r="A31" s="65">
        <v>3.6</v>
      </c>
      <c r="B31" s="40" t="s">
        <v>296</v>
      </c>
      <c r="C31" s="54">
        <f>SUM(C26:C29)-C30</f>
        <v>0</v>
      </c>
    </row>
    <row r="32" spans="1:3"/>
    <row r="33" spans="1:6"/>
    <row r="34" spans="1:6" ht="19.5" customHeight="1">
      <c r="A34" s="453" t="s">
        <v>299</v>
      </c>
      <c r="B34" s="454"/>
      <c r="C34" s="454"/>
      <c r="D34" s="218"/>
      <c r="E34" s="218"/>
      <c r="F34" s="218"/>
    </row>
    <row r="35" spans="1:6" s="9" customFormat="1" ht="13.5" customHeight="1">
      <c r="A35" s="455"/>
      <c r="B35" s="455"/>
      <c r="C35" s="455"/>
      <c r="D35" s="455"/>
      <c r="E35" s="455"/>
      <c r="F35" s="455"/>
    </row>
    <row r="36" spans="1:6" hidden="1"/>
    <row r="37" spans="1:6" ht="15.6">
      <c r="A37" s="117">
        <v>1</v>
      </c>
      <c r="B37" s="118" t="s">
        <v>199</v>
      </c>
      <c r="C37" s="119"/>
      <c r="D37" s="9"/>
      <c r="E37" s="9"/>
      <c r="F37" s="76" t="s">
        <v>34</v>
      </c>
    </row>
    <row r="38" spans="1:6">
      <c r="A38" s="63">
        <v>1.1000000000000001</v>
      </c>
      <c r="B38" s="4" t="s">
        <v>274</v>
      </c>
      <c r="C38" s="361"/>
      <c r="D38" s="22"/>
      <c r="E38" s="22"/>
      <c r="F38" s="9"/>
    </row>
    <row r="39" spans="1:6">
      <c r="A39" s="63">
        <v>1.2</v>
      </c>
      <c r="B39" s="4" t="s">
        <v>275</v>
      </c>
      <c r="C39" s="361"/>
      <c r="D39" s="143"/>
      <c r="E39" s="22"/>
      <c r="F39" s="75"/>
    </row>
    <row r="40" spans="1:6">
      <c r="A40" s="63">
        <v>1.3</v>
      </c>
      <c r="B40" s="4" t="s">
        <v>272</v>
      </c>
      <c r="C40" s="361"/>
      <c r="D40" s="143"/>
      <c r="E40" s="22"/>
      <c r="F40" s="75"/>
    </row>
    <row r="41" spans="1:6" ht="15.6">
      <c r="A41" s="123">
        <v>1.4</v>
      </c>
      <c r="B41" s="122" t="s">
        <v>196</v>
      </c>
      <c r="C41" s="361"/>
      <c r="D41" s="120"/>
      <c r="E41" s="121"/>
      <c r="F41" s="219" t="e">
        <f>IF(#REF!=0,"---",#REF!/#REF!)</f>
        <v>#REF!</v>
      </c>
    </row>
    <row r="42" spans="1:6" ht="16.2" thickBot="1">
      <c r="A42" s="123">
        <v>1.5</v>
      </c>
      <c r="B42" s="15" t="s">
        <v>200</v>
      </c>
      <c r="C42" s="220">
        <f>SUM(C38:C40)-C41</f>
        <v>0</v>
      </c>
      <c r="D42" s="115"/>
      <c r="E42" s="15"/>
      <c r="F42" s="221"/>
    </row>
    <row r="43" spans="1:6" ht="15.6">
      <c r="A43" s="123">
        <v>2</v>
      </c>
      <c r="B43" s="15" t="s">
        <v>273</v>
      </c>
      <c r="C43" s="361"/>
      <c r="D43" s="149"/>
      <c r="E43" s="149"/>
      <c r="F43" s="221"/>
    </row>
    <row r="44" spans="1:6" ht="15.6">
      <c r="A44" s="124"/>
      <c r="B44" s="149"/>
      <c r="C44" s="75"/>
      <c r="D44" s="149"/>
      <c r="E44" s="149"/>
      <c r="F44" s="221"/>
    </row>
    <row r="45" spans="1:6" ht="21.75" customHeight="1">
      <c r="A45" s="15">
        <v>3</v>
      </c>
      <c r="B45" s="122" t="s">
        <v>198</v>
      </c>
      <c r="C45" s="222" t="str">
        <f>IF(C43=0,"---",C42/C43)</f>
        <v>---</v>
      </c>
      <c r="D45" s="120"/>
      <c r="E45" s="120"/>
      <c r="F45" s="221"/>
    </row>
    <row r="46" spans="1:6" ht="15.6">
      <c r="A46" s="149"/>
      <c r="B46" s="125"/>
      <c r="C46" s="223"/>
      <c r="D46" s="125"/>
      <c r="E46" s="125"/>
      <c r="F46" s="221"/>
    </row>
    <row r="47" spans="1:6" ht="15.6">
      <c r="A47" s="116"/>
      <c r="B47" s="224" t="s">
        <v>322</v>
      </c>
    </row>
    <row r="48" spans="1:6">
      <c r="B48" s="448" t="s">
        <v>201</v>
      </c>
      <c r="C48" s="448"/>
    </row>
    <row r="49" spans="1:3" ht="14.25" hidden="1" customHeight="1">
      <c r="B49" s="225"/>
      <c r="C49" s="225"/>
    </row>
    <row r="50" spans="1:3" ht="30">
      <c r="B50" s="225" t="s">
        <v>323</v>
      </c>
      <c r="C50" s="225"/>
    </row>
    <row r="51" spans="1:3" ht="25.2" customHeight="1">
      <c r="B51" s="225"/>
      <c r="C51" s="225"/>
    </row>
    <row r="52" spans="1:3" ht="15.75" customHeight="1">
      <c r="A52" s="36"/>
      <c r="B52" s="451" t="s">
        <v>263</v>
      </c>
      <c r="C52" s="452"/>
    </row>
    <row r="53" spans="1:3">
      <c r="A53" s="36"/>
      <c r="B53" s="452"/>
      <c r="C53" s="452"/>
    </row>
    <row r="54" spans="1:3">
      <c r="A54" s="36"/>
      <c r="B54" s="226"/>
      <c r="C54" s="226"/>
    </row>
    <row r="55" spans="1:3" ht="15.75" customHeight="1">
      <c r="A55" s="36"/>
      <c r="B55" s="451" t="s">
        <v>264</v>
      </c>
      <c r="C55" s="452"/>
    </row>
    <row r="56" spans="1:3">
      <c r="B56" s="452"/>
      <c r="C56" s="452"/>
    </row>
    <row r="57" spans="1:3">
      <c r="B57" s="94"/>
    </row>
    <row r="58" spans="1:3">
      <c r="B58" s="449" t="s">
        <v>265</v>
      </c>
      <c r="C58" s="450"/>
    </row>
    <row r="59" spans="1:3">
      <c r="B59" s="450"/>
      <c r="C59" s="450"/>
    </row>
    <row r="60" spans="1:3">
      <c r="B60" s="227"/>
      <c r="C60" s="227"/>
    </row>
    <row r="61" spans="1:3" ht="15.75" customHeight="1">
      <c r="B61" s="445" t="s">
        <v>324</v>
      </c>
      <c r="C61" s="445"/>
    </row>
    <row r="62" spans="1:3" ht="15.75" customHeight="1">
      <c r="B62" s="328"/>
      <c r="C62" s="328"/>
    </row>
    <row r="63" spans="1:3" ht="15.75" customHeight="1">
      <c r="B63" s="224" t="s">
        <v>325</v>
      </c>
      <c r="C63" s="228"/>
    </row>
    <row r="64" spans="1:3" ht="30" customHeight="1">
      <c r="B64" s="445" t="s">
        <v>327</v>
      </c>
      <c r="C64" s="445"/>
    </row>
    <row r="65" spans="2:3" ht="15.75" customHeight="1">
      <c r="B65" s="228"/>
      <c r="C65" s="228"/>
    </row>
    <row r="66" spans="2:3" ht="15.75" customHeight="1">
      <c r="B66" s="445" t="s">
        <v>326</v>
      </c>
      <c r="C66" s="445"/>
    </row>
    <row r="67" spans="2:3" ht="15.75" customHeight="1">
      <c r="B67" s="445"/>
      <c r="C67" s="445"/>
    </row>
    <row r="68" spans="2:3" ht="31.5" customHeight="1">
      <c r="B68" s="445"/>
      <c r="C68" s="445"/>
    </row>
    <row r="69" spans="2:3" ht="15.75" customHeight="1">
      <c r="B69" s="228"/>
      <c r="C69" s="228"/>
    </row>
    <row r="70" spans="2:3" ht="10.5" customHeight="1">
      <c r="B70" s="229"/>
      <c r="C70" s="229"/>
    </row>
    <row r="71" spans="2:3" ht="15.6" hidden="1">
      <c r="B71" s="114"/>
    </row>
    <row r="72" spans="2:3" ht="15.6" hidden="1">
      <c r="B72" s="114"/>
    </row>
    <row r="73" spans="2:3" hidden="1"/>
    <row r="74" spans="2:3" ht="3.75" customHeight="1"/>
    <row r="75" spans="2:3" hidden="1"/>
    <row r="76" spans="2:3" hidden="1"/>
    <row r="77" spans="2:3" hidden="1"/>
    <row r="78" spans="2:3"/>
    <row r="79" spans="2:3"/>
    <row r="80" spans="2:3"/>
    <row r="81"/>
    <row r="82"/>
    <row r="83"/>
    <row r="84"/>
    <row r="85"/>
    <row r="86"/>
    <row r="87"/>
    <row r="88"/>
    <row r="89"/>
    <row r="90"/>
    <row r="91"/>
    <row r="92"/>
    <row r="93"/>
    <row r="94"/>
    <row r="95"/>
    <row r="96"/>
    <row r="97"/>
    <row r="98"/>
    <row r="99"/>
    <row r="100"/>
    <row r="101"/>
    <row r="102"/>
    <row r="103"/>
    <row r="104"/>
    <row r="105"/>
    <row r="106"/>
    <row r="107"/>
    <row r="108"/>
  </sheetData>
  <sheetProtection password="8A16" sheet="1" objects="1" scenarios="1"/>
  <mergeCells count="12">
    <mergeCell ref="B66:C68"/>
    <mergeCell ref="B64:C64"/>
    <mergeCell ref="A4:C5"/>
    <mergeCell ref="A1:C1"/>
    <mergeCell ref="A2:C2"/>
    <mergeCell ref="B61:C61"/>
    <mergeCell ref="B48:C48"/>
    <mergeCell ref="B58:C59"/>
    <mergeCell ref="B52:C53"/>
    <mergeCell ref="B55:C56"/>
    <mergeCell ref="A34:C34"/>
    <mergeCell ref="A35:F35"/>
  </mergeCells>
  <pageMargins left="0.7" right="0.7" top="0.75" bottom="0.75" header="0.3" footer="0.3"/>
  <pageSetup paperSize="9" scale="73" orientation="portrait" r:id="rId1"/>
  <rowBreaks count="1" manualBreakCount="1">
    <brk id="45" max="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5"/>
  <sheetViews>
    <sheetView zoomScale="85" zoomScaleNormal="85" workbookViewId="0">
      <selection activeCell="C11" sqref="C11:C12"/>
    </sheetView>
  </sheetViews>
  <sheetFormatPr defaultColWidth="0" defaultRowHeight="15" zeroHeight="1"/>
  <cols>
    <col min="1" max="1" width="2.5546875" style="8" bestFit="1" customWidth="1"/>
    <col min="2" max="2" width="17.33203125" style="8" customWidth="1"/>
    <col min="3" max="9" width="14.88671875" style="8" customWidth="1"/>
    <col min="10" max="10" width="9.109375" style="8" customWidth="1"/>
    <col min="11" max="16384" width="9.109375" style="8" hidden="1"/>
  </cols>
  <sheetData>
    <row r="1" spans="1:9">
      <c r="A1" s="459" t="s">
        <v>152</v>
      </c>
      <c r="B1" s="459"/>
      <c r="C1" s="459"/>
      <c r="D1" s="459"/>
      <c r="E1" s="459"/>
      <c r="F1" s="459"/>
      <c r="G1" s="459"/>
      <c r="H1" s="459"/>
      <c r="I1" s="459"/>
    </row>
    <row r="2" spans="1:9" ht="15.6">
      <c r="A2" s="460" t="s">
        <v>160</v>
      </c>
      <c r="B2" s="460"/>
      <c r="C2" s="460"/>
      <c r="D2" s="460"/>
      <c r="E2" s="460"/>
      <c r="F2" s="128"/>
      <c r="G2" s="128"/>
      <c r="H2" s="128"/>
      <c r="I2" s="128"/>
    </row>
    <row r="3" spans="1:9" ht="15.6">
      <c r="A3" s="460" t="s">
        <v>176</v>
      </c>
      <c r="B3" s="460"/>
      <c r="C3" s="460"/>
      <c r="D3" s="460"/>
      <c r="E3" s="460"/>
      <c r="F3" s="128"/>
      <c r="G3" s="128"/>
      <c r="H3" s="128"/>
      <c r="I3" s="128"/>
    </row>
    <row r="4" spans="1:9" ht="12.75" customHeight="1">
      <c r="A4" s="467" t="s">
        <v>221</v>
      </c>
      <c r="B4" s="467"/>
      <c r="C4" s="467"/>
      <c r="D4" s="467"/>
      <c r="E4" s="467"/>
      <c r="F4" s="467"/>
      <c r="G4" s="467"/>
      <c r="H4" s="467"/>
      <c r="I4" s="467"/>
    </row>
    <row r="5" spans="1:9">
      <c r="A5" s="467"/>
      <c r="B5" s="467"/>
      <c r="C5" s="467"/>
      <c r="D5" s="467"/>
      <c r="E5" s="467"/>
      <c r="F5" s="467"/>
      <c r="G5" s="467"/>
      <c r="H5" s="467"/>
      <c r="I5" s="467"/>
    </row>
    <row r="6" spans="1:9" ht="15.6" thickBot="1">
      <c r="A6" s="128"/>
      <c r="B6" s="94"/>
      <c r="C6" s="94"/>
      <c r="D6" s="94"/>
      <c r="E6" s="94"/>
      <c r="F6" s="94"/>
      <c r="G6" s="94"/>
      <c r="H6" s="94"/>
      <c r="I6" s="95" t="s">
        <v>165</v>
      </c>
    </row>
    <row r="7" spans="1:9" ht="30.6" thickBot="1">
      <c r="A7" s="128"/>
      <c r="B7" s="96"/>
      <c r="C7" s="97" t="s">
        <v>46</v>
      </c>
      <c r="D7" s="98" t="s">
        <v>47</v>
      </c>
      <c r="E7" s="98" t="s">
        <v>48</v>
      </c>
      <c r="F7" s="99" t="s">
        <v>49</v>
      </c>
      <c r="G7" s="98" t="s">
        <v>50</v>
      </c>
      <c r="H7" s="99" t="s">
        <v>51</v>
      </c>
      <c r="I7" s="100" t="s">
        <v>164</v>
      </c>
    </row>
    <row r="8" spans="1:9" ht="15.6">
      <c r="A8" s="230">
        <v>1</v>
      </c>
      <c r="B8" s="101" t="s">
        <v>166</v>
      </c>
      <c r="C8" s="362"/>
      <c r="D8" s="362"/>
      <c r="E8" s="362"/>
      <c r="F8" s="362"/>
      <c r="G8" s="362"/>
      <c r="H8" s="362"/>
      <c r="I8" s="363"/>
    </row>
    <row r="9" spans="1:9" ht="15.6">
      <c r="A9" s="231">
        <v>2</v>
      </c>
      <c r="B9" s="102" t="s">
        <v>167</v>
      </c>
      <c r="C9" s="364"/>
      <c r="D9" s="364"/>
      <c r="E9" s="364"/>
      <c r="F9" s="364"/>
      <c r="G9" s="364"/>
      <c r="H9" s="364"/>
      <c r="I9" s="365"/>
    </row>
    <row r="10" spans="1:9" ht="31.2">
      <c r="A10" s="231">
        <v>3</v>
      </c>
      <c r="B10" s="103" t="s">
        <v>168</v>
      </c>
      <c r="C10" s="104">
        <f>C8-C9</f>
        <v>0</v>
      </c>
      <c r="D10" s="104">
        <f>D8-D9</f>
        <v>0</v>
      </c>
      <c r="E10" s="104">
        <f>E8-E9</f>
        <v>0</v>
      </c>
      <c r="F10" s="104">
        <f>F8-F9</f>
        <v>0</v>
      </c>
      <c r="G10" s="104">
        <f t="shared" ref="G10:H10" si="0">G8-G9</f>
        <v>0</v>
      </c>
      <c r="H10" s="104">
        <f t="shared" si="0"/>
        <v>0</v>
      </c>
      <c r="I10" s="462"/>
    </row>
    <row r="11" spans="1:9" ht="31.2">
      <c r="A11" s="231">
        <v>4</v>
      </c>
      <c r="B11" s="103" t="s">
        <v>169</v>
      </c>
      <c r="C11" s="461"/>
      <c r="D11" s="105">
        <f>D10+C10</f>
        <v>0</v>
      </c>
      <c r="E11" s="105">
        <f>E10+D11</f>
        <v>0</v>
      </c>
      <c r="F11" s="105">
        <f>F10+E11</f>
        <v>0</v>
      </c>
      <c r="G11" s="105">
        <f>G10+F11</f>
        <v>0</v>
      </c>
      <c r="H11" s="105">
        <f>H10+G11</f>
        <v>0</v>
      </c>
      <c r="I11" s="462"/>
    </row>
    <row r="12" spans="1:9" ht="62.4">
      <c r="A12" s="231">
        <v>5</v>
      </c>
      <c r="B12" s="103" t="s">
        <v>170</v>
      </c>
      <c r="C12" s="461"/>
      <c r="D12" s="106" t="str">
        <f>IF('Sec A1 Balance Sheet'!$C$22=0,"---",D11/'Sec A1 Balance Sheet'!$C$22)</f>
        <v>---</v>
      </c>
      <c r="E12" s="462"/>
      <c r="F12" s="462"/>
      <c r="G12" s="462"/>
      <c r="H12" s="462"/>
      <c r="I12" s="463"/>
    </row>
    <row r="13" spans="1:9" ht="63" thickBot="1">
      <c r="A13" s="107">
        <v>6</v>
      </c>
      <c r="B13" s="108" t="s">
        <v>171</v>
      </c>
      <c r="C13" s="464"/>
      <c r="D13" s="464"/>
      <c r="E13" s="109" t="str">
        <f>IF('Sec A1 Balance Sheet'!$C$22=0,"---",E11/'Sec A1 Balance Sheet'!$C$22)</f>
        <v>---</v>
      </c>
      <c r="F13" s="465"/>
      <c r="G13" s="465"/>
      <c r="H13" s="465"/>
      <c r="I13" s="466"/>
    </row>
    <row r="14" spans="1:9" ht="15.6">
      <c r="A14" s="110"/>
      <c r="B14" s="111"/>
      <c r="C14" s="112"/>
      <c r="D14" s="111"/>
      <c r="E14" s="113"/>
      <c r="F14" s="111"/>
      <c r="G14" s="111"/>
      <c r="H14" s="111"/>
      <c r="I14" s="111"/>
    </row>
    <row r="15" spans="1:9" ht="15.6">
      <c r="A15" s="110"/>
      <c r="B15" s="224" t="s">
        <v>124</v>
      </c>
      <c r="C15" s="112"/>
      <c r="D15" s="111"/>
      <c r="E15" s="113"/>
      <c r="F15" s="111"/>
      <c r="G15" s="111"/>
      <c r="H15" s="111"/>
      <c r="I15" s="111"/>
    </row>
    <row r="16" spans="1:9" ht="15.6">
      <c r="A16" s="110"/>
      <c r="B16" s="111"/>
      <c r="C16" s="112"/>
      <c r="D16" s="111"/>
      <c r="E16" s="113"/>
      <c r="F16" s="111"/>
      <c r="G16" s="111"/>
      <c r="H16" s="111"/>
      <c r="I16" s="111"/>
    </row>
    <row r="17" spans="1:9" ht="18" customHeight="1">
      <c r="A17" s="110"/>
      <c r="B17" s="114"/>
      <c r="C17" s="114"/>
      <c r="D17" s="114"/>
      <c r="E17" s="114"/>
      <c r="F17" s="114"/>
      <c r="G17" s="114"/>
      <c r="H17" s="114"/>
      <c r="I17" s="114"/>
    </row>
    <row r="18" spans="1:9">
      <c r="A18" s="128"/>
      <c r="B18" s="456" t="s">
        <v>173</v>
      </c>
      <c r="C18" s="457"/>
      <c r="D18" s="457"/>
      <c r="E18" s="457"/>
      <c r="F18" s="457"/>
      <c r="G18" s="457"/>
      <c r="H18" s="457"/>
      <c r="I18" s="16"/>
    </row>
    <row r="19" spans="1:9">
      <c r="A19" s="128"/>
      <c r="B19" s="458"/>
      <c r="C19" s="458"/>
      <c r="D19" s="458"/>
      <c r="E19" s="458"/>
      <c r="F19" s="458"/>
      <c r="G19" s="458"/>
      <c r="H19" s="458"/>
      <c r="I19" s="128"/>
    </row>
    <row r="20" spans="1:9">
      <c r="A20" s="128"/>
      <c r="B20" s="128"/>
      <c r="C20" s="128"/>
      <c r="D20" s="128"/>
      <c r="E20" s="128"/>
      <c r="F20" s="128"/>
      <c r="G20" s="128"/>
      <c r="H20" s="128"/>
      <c r="I20" s="128"/>
    </row>
    <row r="21" spans="1:9">
      <c r="A21" s="128"/>
      <c r="B21" s="128" t="s">
        <v>174</v>
      </c>
      <c r="C21" s="128"/>
      <c r="D21" s="128"/>
      <c r="E21" s="128"/>
      <c r="F21" s="128"/>
      <c r="G21" s="128"/>
      <c r="H21" s="128"/>
      <c r="I21" s="128"/>
    </row>
    <row r="22" spans="1:9">
      <c r="A22" s="128"/>
      <c r="B22" s="128"/>
      <c r="C22" s="128"/>
      <c r="D22" s="128"/>
      <c r="E22" s="128"/>
      <c r="F22" s="128"/>
      <c r="G22" s="128"/>
      <c r="H22" s="128"/>
      <c r="I22" s="128"/>
    </row>
    <row r="23" spans="1:9">
      <c r="A23" s="128"/>
      <c r="B23" s="128" t="s">
        <v>175</v>
      </c>
      <c r="C23" s="128"/>
      <c r="D23" s="128"/>
      <c r="E23" s="128"/>
      <c r="F23" s="128"/>
      <c r="G23" s="128"/>
      <c r="H23" s="128"/>
      <c r="I23" s="128"/>
    </row>
    <row r="24" spans="1:9">
      <c r="A24" s="128"/>
      <c r="B24" s="128"/>
      <c r="C24" s="128"/>
      <c r="D24" s="128"/>
      <c r="E24" s="128"/>
      <c r="F24" s="128"/>
      <c r="G24" s="128"/>
      <c r="H24" s="128"/>
      <c r="I24" s="128"/>
    </row>
    <row r="25" spans="1:9"/>
  </sheetData>
  <sheetProtection password="8A16" sheet="1" objects="1" scenarios="1"/>
  <mergeCells count="10">
    <mergeCell ref="B18:H19"/>
    <mergeCell ref="A1:I1"/>
    <mergeCell ref="A2:E2"/>
    <mergeCell ref="A3:E3"/>
    <mergeCell ref="C11:C12"/>
    <mergeCell ref="E12:I12"/>
    <mergeCell ref="C13:D13"/>
    <mergeCell ref="F13:I13"/>
    <mergeCell ref="A4:I5"/>
    <mergeCell ref="I10:I11"/>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Cover</vt:lpstr>
      <vt:lpstr>Signature and Contact</vt:lpstr>
      <vt:lpstr>Sec A1 Balance Sheet</vt:lpstr>
      <vt:lpstr>Sec A2 P&amp;L</vt:lpstr>
      <vt:lpstr>Sec B Capital Requirements</vt:lpstr>
      <vt:lpstr>Sec C1 Classification of Credit</vt:lpstr>
      <vt:lpstr>Sec C2 Movement of Prov</vt:lpstr>
      <vt:lpstr>Sec D1 Liquidity Profile</vt:lpstr>
      <vt:lpstr>Sec D2 Liquidity Mismatch</vt:lpstr>
      <vt:lpstr>Sec D3 Creditors</vt:lpstr>
      <vt:lpstr>Sec D4 Exposures</vt:lpstr>
      <vt:lpstr>Sec E1 Investments</vt:lpstr>
      <vt:lpstr>Sec E2 Operation losses</vt:lpstr>
      <vt:lpstr>Cover!Print_Area</vt:lpstr>
      <vt:lpstr>'Sec A1 Balance Sheet'!Print_Area</vt:lpstr>
      <vt:lpstr>'Sec A2 P&amp;L'!Print_Area</vt:lpstr>
      <vt:lpstr>'Sec B Capital Requirements'!Print_Area</vt:lpstr>
      <vt:lpstr>'Sec C1 Classification of Credit'!Print_Area</vt:lpstr>
      <vt:lpstr>'Sec D1 Liquidity Profile'!Print_Area</vt:lpstr>
      <vt:lpstr>'Sec D3 Creditors'!Print_Area</vt:lpstr>
      <vt:lpstr>'Sec D4 Exposures'!Print_Area</vt:lpstr>
      <vt:lpstr>'Sec E1 Investments'!Print_Area</vt:lpstr>
      <vt:lpstr>'Signature and Contact'!Print_Area</vt:lpstr>
    </vt:vector>
  </TitlesOfParts>
  <Company>BAHRAIN  CREDIT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MOHAMAD</dc:creator>
  <cp:lastModifiedBy>Johanne Prevost</cp:lastModifiedBy>
  <cp:lastPrinted>2014-09-16T10:52:26Z</cp:lastPrinted>
  <dcterms:created xsi:type="dcterms:W3CDTF">2000-04-20T13:06:43Z</dcterms:created>
  <dcterms:modified xsi:type="dcterms:W3CDTF">2014-09-22T08:20:00Z</dcterms:modified>
</cp:coreProperties>
</file>